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TA-2026\OIT\O10 แผนการใช้จ่ายงบประมาณ\ข้อมูลลงเว็บไซต์\"/>
    </mc:Choice>
  </mc:AlternateContent>
  <xr:revisionPtr revIDLastSave="0" documentId="13_ncr:1_{AE25174E-C5AF-407E-9DF9-A851A345AB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ov5RXVQr+3sadkwxZK1ONStKYSnfk7MCO5SQsBSUCRk="/>
    </ext>
  </extLst>
</workbook>
</file>

<file path=xl/calcChain.xml><?xml version="1.0" encoding="utf-8"?>
<calcChain xmlns="http://schemas.openxmlformats.org/spreadsheetml/2006/main">
  <c r="D37" i="1" l="1"/>
  <c r="F10" i="1"/>
  <c r="E37" i="1"/>
  <c r="F36" i="1"/>
  <c r="F35" i="1"/>
  <c r="F33" i="1"/>
  <c r="F32" i="1"/>
  <c r="F31" i="1"/>
  <c r="F30" i="1"/>
  <c r="F29" i="1"/>
  <c r="F28" i="1"/>
  <c r="F27" i="1"/>
  <c r="F26" i="1"/>
  <c r="F25" i="1"/>
  <c r="F24" i="1"/>
  <c r="F23" i="1"/>
  <c r="F22" i="1"/>
  <c r="F19" i="1"/>
  <c r="F13" i="1"/>
  <c r="F7" i="1"/>
  <c r="F37" i="1" l="1"/>
</calcChain>
</file>

<file path=xl/sharedStrings.xml><?xml version="1.0" encoding="utf-8"?>
<sst xmlns="http://schemas.openxmlformats.org/spreadsheetml/2006/main" count="80" uniqueCount="61">
  <si>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</si>
  <si>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</si>
  <si>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</si>
  <si>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</si>
  <si>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</si>
  <si>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</si>
  <si>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</si>
  <si>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โครงการรณรงค์ป้องกันและแก้ไข</t>
  </si>
  <si>
    <t>ลดการเกิดอุบัติเหตุ</t>
  </si>
  <si>
    <t>ไม่มี</t>
  </si>
  <si>
    <t>ปัญหาการเกิดอุบัตเหตุทางถนนช่วง</t>
  </si>
  <si>
    <t>ช่วงวันหยุดยาว</t>
  </si>
  <si>
    <t>เทศกาลสำคัญ</t>
  </si>
  <si>
    <t>โครงการบังคับใช้กฏหมายและ</t>
  </si>
  <si>
    <t>ประชาชนมีความปลอดภัย</t>
  </si>
  <si>
    <t>บริการประชาชน(ชมส.และอาสา</t>
  </si>
  <si>
    <t>ในชีวิตและทรัพย์สิน</t>
  </si>
  <si>
    <t>สมัครตำรวจบ้าน</t>
  </si>
  <si>
    <t>โครงการบริหารจัดการการสกัดกั้น</t>
  </si>
  <si>
    <t>ปราบปรามสกัดกั้นเส้นทาง</t>
  </si>
  <si>
    <t>ยาเสพติดพื้นที่ชายแดนนและพื้นที่</t>
  </si>
  <si>
    <t>ลำเลียง เพื่อลดการแพร่</t>
  </si>
  <si>
    <t>พักเคย Heart Land  และโครงการ</t>
  </si>
  <si>
    <t>ระบาดของยาเสพติด</t>
  </si>
  <si>
    <t>สลายโครงสร้างเครือข่ายผู้มีอิทธิพล</t>
  </si>
  <si>
    <t>และกลุ่มชาติพันธุ์ที่เกี่ยวข้องยา</t>
  </si>
  <si>
    <t>เสพติด</t>
  </si>
  <si>
    <t>โครงการสร้างภูมิคุ้มกันในกลุ่มเป้า</t>
  </si>
  <si>
    <t>การสร้างภูมิคุ้มกันยาเสพติด</t>
  </si>
  <si>
    <t>หมายระดับประถมศึกษา และมัธยม</t>
  </si>
  <si>
    <t>ในกลุ่มเป้ามีผลการดำเนินงาน</t>
  </si>
  <si>
    <t>ศึกษาหรือเทียบเท่า</t>
  </si>
  <si>
    <t>อย่างมีประสิทธิภาพ</t>
  </si>
  <si>
    <t>ค่าตอบแทนนอกเหนือเวลาทำงานปกติ</t>
  </si>
  <si>
    <t>ค่าเบี้ยเลี้ยง ที่พัก พาหนะ</t>
  </si>
  <si>
    <t>ค่าซ่อมแซมยานพาหนะ</t>
  </si>
  <si>
    <t>วัสดุสำนักงาน+จราจร</t>
  </si>
  <si>
    <t>น้ำมันรถยนต์ + รถจักรยานยนต์</t>
  </si>
  <si>
    <t>วัสดุอาหาร (ผู้ต้องหา)</t>
  </si>
  <si>
    <t>ค่าสาธารณูปโภค</t>
  </si>
  <si>
    <t>ค่าตอบแทนคุ้มครองพยาน</t>
  </si>
  <si>
    <t>ค่าตอบแทนนักจิตวิทยา</t>
  </si>
  <si>
    <t>ค่าตอบแทนชันสูตรพลิกศพ</t>
  </si>
  <si>
    <t>ค่าส่งหมายเรียกพยาน</t>
  </si>
  <si>
    <t>ค่าตอบแทนสอบสวนคดีอาญา</t>
  </si>
  <si>
    <t>โครงการปฏิรูประบบการสอบสวน</t>
  </si>
  <si>
    <t xml:space="preserve"> -  ค่าใช้จ่ายอื่น (แก้ไขปัญหาฯ)</t>
  </si>
  <si>
    <t>จ้างเหมา</t>
  </si>
  <si>
    <t>รวม</t>
  </si>
  <si>
    <t xml:space="preserve">           - ทราบ</t>
  </si>
  <si>
    <t>ผู้รายงาน</t>
  </si>
  <si>
    <t>ผู้ตรวจรายงาน</t>
  </si>
  <si>
    <t xml:space="preserve">                 (ปรีชา  ปรารมภ์)</t>
  </si>
  <si>
    <t xml:space="preserve">          สว.อก.สภ.บ่อเกลือ จว.น่าน</t>
  </si>
  <si>
    <t>ผกก.สภ.บ่อเกลือ จว.น่าน</t>
  </si>
  <si>
    <t xml:space="preserve">        พ.ต.ท.</t>
  </si>
  <si>
    <t>(สมชาย  ธิติพลวิภาส)</t>
  </si>
  <si>
    <t xml:space="preserve"> ข้อมูล ณ วันที่ 31 มีนาคม 2569</t>
  </si>
  <si>
    <t>รายงานผลการใช้จ่ายงบประมาณ รอบ 6 เดือนแรกของปีงบประมาณ พ.ศ.2569 (ตุลาคม 2568 - มีนาคม 2569)</t>
  </si>
  <si>
    <t>สถานีตำรวจภูธรบ่อเกลือ จังหวัดน่าน</t>
  </si>
  <si>
    <t>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</si>
</sst>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"/>
    <numFmt numFmtId="166" formatCode="_-* #,##0.00_-;\-* #,##0.00_-;_-* &quot;-&quot;??_-;_-@"/>
    <numFmt numFmtId="167" formatCode="_(* #,##0.00_);_(* \(#,##0.00\);_(* &quot;-&quot;??_);_(@_)"/>
    <numFmt numFmtId="171" formatCode="_-* #,##0_-;\-* #,##0_-;_-* &quot;-&quot;??_-;_-@_-"/>
  </numFmts>
  <fonts count="12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  <font>
      <b/>
      <sz val="16"/>
      <color theme="5" tint="-0.249977111117893"/>
      <name val="TH Sarabun New"/>
      <family val="2"/>
    </font>
    <font>
      <sz val="16"/>
      <color theme="5" tint="-0.249977111117893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3" fillId="0" borderId="2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164" fontId="5" fillId="0" borderId="9" xfId="0" applyNumberFormat="1" applyFont="1" applyBorder="1"/>
    <xf numFmtId="0" fontId="3" fillId="0" borderId="9" xfId="0" applyFont="1" applyBorder="1"/>
    <xf numFmtId="0" fontId="3" fillId="0" borderId="11" xfId="0" applyFont="1" applyBorder="1" applyAlignment="1">
      <alignment horizontal="center"/>
    </xf>
    <xf numFmtId="0" fontId="3" fillId="0" borderId="2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10" xfId="0" applyFont="1" applyBorder="1"/>
    <xf numFmtId="0" fontId="3" fillId="0" borderId="13" xfId="0" applyFont="1" applyBorder="1"/>
    <xf numFmtId="0" fontId="3" fillId="0" borderId="11" xfId="0" applyFont="1" applyBorder="1"/>
    <xf numFmtId="0" fontId="5" fillId="0" borderId="14" xfId="0" applyFont="1" applyBorder="1"/>
    <xf numFmtId="0" fontId="5" fillId="0" borderId="11" xfId="0" applyFont="1" applyBorder="1" applyAlignment="1">
      <alignment horizontal="right"/>
    </xf>
    <xf numFmtId="164" fontId="5" fillId="0" borderId="11" xfId="0" applyNumberFormat="1" applyFont="1" applyBorder="1"/>
    <xf numFmtId="0" fontId="3" fillId="0" borderId="15" xfId="0" applyFont="1" applyBorder="1"/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top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6" xfId="0" applyFont="1" applyBorder="1" applyAlignment="1">
      <alignment wrapText="1"/>
    </xf>
    <xf numFmtId="0" fontId="3" fillId="0" borderId="17" xfId="0" applyFont="1" applyBorder="1" applyAlignment="1">
      <alignment vertical="top"/>
    </xf>
    <xf numFmtId="0" fontId="3" fillId="0" borderId="16" xfId="0" applyFont="1" applyBorder="1" applyAlignment="1">
      <alignment horizontal="center" vertical="top"/>
    </xf>
    <xf numFmtId="0" fontId="3" fillId="0" borderId="16" xfId="0" applyFont="1" applyBorder="1"/>
    <xf numFmtId="0" fontId="3" fillId="3" borderId="18" xfId="0" applyFont="1" applyFill="1" applyBorder="1"/>
    <xf numFmtId="0" fontId="3" fillId="3" borderId="19" xfId="0" applyFont="1" applyFill="1" applyBorder="1"/>
    <xf numFmtId="0" fontId="3" fillId="3" borderId="16" xfId="0" applyFont="1" applyFill="1" applyBorder="1"/>
    <xf numFmtId="166" fontId="3" fillId="3" borderId="16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5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/>
    </xf>
    <xf numFmtId="164" fontId="10" fillId="0" borderId="2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right"/>
    </xf>
    <xf numFmtId="167" fontId="10" fillId="0" borderId="2" xfId="0" applyNumberFormat="1" applyFont="1" applyBorder="1"/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right"/>
    </xf>
    <xf numFmtId="164" fontId="10" fillId="0" borderId="9" xfId="0" applyNumberFormat="1" applyFont="1" applyBorder="1"/>
    <xf numFmtId="164" fontId="10" fillId="0" borderId="8" xfId="0" applyNumberFormat="1" applyFont="1" applyBorder="1" applyAlignment="1">
      <alignment horizontal="center"/>
    </xf>
    <xf numFmtId="4" fontId="10" fillId="0" borderId="2" xfId="0" applyNumberFormat="1" applyFont="1" applyBorder="1"/>
    <xf numFmtId="0" fontId="10" fillId="0" borderId="10" xfId="0" applyFont="1" applyBorder="1"/>
    <xf numFmtId="164" fontId="10" fillId="0" borderId="2" xfId="0" applyNumberFormat="1" applyFont="1" applyBorder="1"/>
    <xf numFmtId="164" fontId="10" fillId="0" borderId="8" xfId="0" applyNumberFormat="1" applyFont="1" applyBorder="1"/>
    <xf numFmtId="164" fontId="10" fillId="0" borderId="11" xfId="0" applyNumberFormat="1" applyFont="1" applyBorder="1" applyAlignment="1">
      <alignment vertical="center" wrapText="1"/>
    </xf>
    <xf numFmtId="167" fontId="10" fillId="0" borderId="11" xfId="0" applyNumberFormat="1" applyFont="1" applyBorder="1"/>
    <xf numFmtId="164" fontId="10" fillId="0" borderId="16" xfId="0" applyNumberFormat="1" applyFont="1" applyBorder="1" applyAlignment="1">
      <alignment vertical="center" wrapText="1"/>
    </xf>
    <xf numFmtId="0" fontId="10" fillId="0" borderId="16" xfId="0" applyFont="1" applyBorder="1" applyAlignment="1">
      <alignment horizontal="right"/>
    </xf>
    <xf numFmtId="167" fontId="10" fillId="0" borderId="16" xfId="0" applyNumberFormat="1" applyFont="1" applyBorder="1"/>
    <xf numFmtId="164" fontId="10" fillId="0" borderId="16" xfId="0" applyNumberFormat="1" applyFont="1" applyBorder="1"/>
    <xf numFmtId="3" fontId="10" fillId="0" borderId="16" xfId="0" applyNumberFormat="1" applyFont="1" applyBorder="1" applyAlignment="1">
      <alignment horizontal="right"/>
    </xf>
    <xf numFmtId="167" fontId="10" fillId="0" borderId="2" xfId="0" applyNumberFormat="1" applyFont="1" applyBorder="1" applyAlignment="1">
      <alignment horizontal="right"/>
    </xf>
    <xf numFmtId="165" fontId="10" fillId="3" borderId="16" xfId="0" applyNumberFormat="1" applyFont="1" applyFill="1" applyBorder="1" applyAlignment="1">
      <alignment horizontal="center"/>
    </xf>
    <xf numFmtId="166" fontId="10" fillId="3" borderId="16" xfId="0" applyNumberFormat="1" applyFont="1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/>
    <xf numFmtId="171" fontId="10" fillId="0" borderId="16" xfId="1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7</xdr:col>
      <xdr:colOff>22860</xdr:colOff>
      <xdr:row>1</xdr:row>
      <xdr:rowOff>7620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46CD630-2F22-4418-AE76-DEC300471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9334500" cy="2087880"/>
        </a:xfrm>
        <a:prstGeom prst="rect">
          <a:avLst/>
        </a:prstGeom>
      </xdr:spPr>
    </xdr:pic>
    <xdr:clientData/>
  </xdr:twoCellAnchor>
  <xdr:twoCellAnchor editAs="oneCell">
    <xdr:from>
      <xdr:col>4</xdr:col>
      <xdr:colOff>678180</xdr:colOff>
      <xdr:row>37</xdr:row>
      <xdr:rowOff>198120</xdr:rowOff>
    </xdr:from>
    <xdr:to>
      <xdr:col>5</xdr:col>
      <xdr:colOff>341440</xdr:colOff>
      <xdr:row>40</xdr:row>
      <xdr:rowOff>96084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8AC7C24-3300-45D6-B72D-451B0DA4C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8920" y="13464540"/>
          <a:ext cx="737680" cy="835224"/>
        </a:xfrm>
        <a:prstGeom prst="rect">
          <a:avLst/>
        </a:prstGeom>
      </xdr:spPr>
    </xdr:pic>
    <xdr:clientData/>
  </xdr:twoCellAnchor>
  <xdr:twoCellAnchor>
    <xdr:from>
      <xdr:col>1</xdr:col>
      <xdr:colOff>1089660</xdr:colOff>
      <xdr:row>36</xdr:row>
      <xdr:rowOff>228600</xdr:rowOff>
    </xdr:from>
    <xdr:to>
      <xdr:col>1</xdr:col>
      <xdr:colOff>1775460</xdr:colOff>
      <xdr:row>40</xdr:row>
      <xdr:rowOff>22860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BE75F9F2-64E9-4EE7-860B-61B545D53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" y="13182600"/>
          <a:ext cx="68580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topLeftCell="A37" workbookViewId="0">
      <selection activeCell="G42" sqref="A1:G42"/>
    </sheetView>
  </sheetViews>
  <sheetFormatPr defaultColWidth="14.44140625" defaultRowHeight="24.6" x14ac:dyDescent="0.7"/>
  <cols>
    <col min="1" max="1" width="11.109375" style="2" customWidth="1"/>
    <col min="2" max="2" width="30.88671875" style="2" customWidth="1"/>
    <col min="3" max="3" width="26.88671875" style="2" customWidth="1"/>
    <col min="4" max="4" width="17.44140625" style="44" customWidth="1"/>
    <col min="5" max="5" width="15.6640625" style="44" customWidth="1"/>
    <col min="6" max="6" width="15.88671875" style="44" customWidth="1"/>
    <col min="7" max="7" width="18.109375" style="2" customWidth="1"/>
    <col min="8" max="26" width="8.6640625" style="2" customWidth="1"/>
    <col min="27" max="16384" width="14.44140625" style="2"/>
  </cols>
  <sheetData>
    <row r="1" spans="1:7" ht="163.80000000000001" customHeight="1" x14ac:dyDescent="0.7"/>
    <row r="2" spans="1:7" ht="30" x14ac:dyDescent="0.85">
      <c r="A2" s="46" t="s">
        <v>58</v>
      </c>
      <c r="B2" s="47"/>
      <c r="C2" s="47"/>
      <c r="D2" s="47"/>
      <c r="E2" s="47"/>
      <c r="F2" s="47"/>
      <c r="G2" s="47"/>
    </row>
    <row r="3" spans="1:7" ht="30" x14ac:dyDescent="0.85">
      <c r="A3" s="46" t="s">
        <v>59</v>
      </c>
      <c r="B3" s="47"/>
      <c r="C3" s="47"/>
      <c r="D3" s="47"/>
      <c r="E3" s="47"/>
      <c r="F3" s="47"/>
      <c r="G3" s="47"/>
    </row>
    <row r="4" spans="1:7" x14ac:dyDescent="0.7">
      <c r="A4" s="50" t="s">
        <v>57</v>
      </c>
      <c r="B4" s="51"/>
      <c r="C4" s="51"/>
      <c r="D4" s="51"/>
      <c r="E4" s="51"/>
      <c r="F4" s="51"/>
      <c r="G4" s="51"/>
    </row>
    <row r="5" spans="1:7" x14ac:dyDescent="0.7">
      <c r="A5" s="3" t="s">
        <v>0</v>
      </c>
      <c r="B5" s="3" t="s">
        <v>1</v>
      </c>
      <c r="C5" s="4" t="s">
        <v>2</v>
      </c>
      <c r="D5" s="48" t="s">
        <v>3</v>
      </c>
      <c r="E5" s="48" t="s">
        <v>4</v>
      </c>
      <c r="F5" s="49" t="s">
        <v>5</v>
      </c>
      <c r="G5" s="5" t="s">
        <v>6</v>
      </c>
    </row>
    <row r="6" spans="1:7" x14ac:dyDescent="0.7">
      <c r="A6" s="6"/>
      <c r="B6" s="6"/>
      <c r="C6" s="7"/>
      <c r="D6" s="7"/>
      <c r="E6" s="7"/>
      <c r="F6" s="6"/>
      <c r="G6" s="8"/>
    </row>
    <row r="7" spans="1:7" x14ac:dyDescent="0.7">
      <c r="A7" s="9">
        <v>1</v>
      </c>
      <c r="B7" s="10" t="s">
        <v>7</v>
      </c>
      <c r="C7" s="9" t="s">
        <v>8</v>
      </c>
      <c r="D7" s="52">
        <v>11200</v>
      </c>
      <c r="E7" s="53">
        <v>11200</v>
      </c>
      <c r="F7" s="70">
        <f>SUM(E7*100/D7)</f>
        <v>100</v>
      </c>
      <c r="G7" s="9" t="s">
        <v>9</v>
      </c>
    </row>
    <row r="8" spans="1:7" x14ac:dyDescent="0.7">
      <c r="A8" s="11"/>
      <c r="B8" s="12" t="s">
        <v>10</v>
      </c>
      <c r="C8" s="11" t="s">
        <v>11</v>
      </c>
      <c r="D8" s="55"/>
      <c r="E8" s="56"/>
      <c r="F8" s="57"/>
      <c r="G8" s="16"/>
    </row>
    <row r="9" spans="1:7" x14ac:dyDescent="0.7">
      <c r="A9" s="11"/>
      <c r="B9" s="12" t="s">
        <v>12</v>
      </c>
      <c r="C9" s="17"/>
      <c r="D9" s="13"/>
      <c r="E9" s="14"/>
      <c r="F9" s="15"/>
      <c r="G9" s="16"/>
    </row>
    <row r="10" spans="1:7" x14ac:dyDescent="0.7">
      <c r="A10" s="9">
        <v>2</v>
      </c>
      <c r="B10" s="18" t="s">
        <v>13</v>
      </c>
      <c r="C10" s="19" t="s">
        <v>14</v>
      </c>
      <c r="D10" s="58">
        <v>38450</v>
      </c>
      <c r="E10" s="53">
        <v>38450</v>
      </c>
      <c r="F10" s="59">
        <f>SUM(E10*100/D10)</f>
        <v>100</v>
      </c>
      <c r="G10" s="9" t="s">
        <v>9</v>
      </c>
    </row>
    <row r="11" spans="1:7" x14ac:dyDescent="0.7">
      <c r="A11" s="11"/>
      <c r="B11" s="16" t="s">
        <v>15</v>
      </c>
      <c r="C11" s="20" t="s">
        <v>16</v>
      </c>
      <c r="D11" s="60"/>
      <c r="E11" s="56"/>
      <c r="F11" s="57"/>
      <c r="G11" s="22"/>
    </row>
    <row r="12" spans="1:7" x14ac:dyDescent="0.7">
      <c r="A12" s="17"/>
      <c r="B12" s="23" t="s">
        <v>17</v>
      </c>
      <c r="C12" s="17"/>
      <c r="D12" s="24"/>
      <c r="E12" s="25"/>
      <c r="F12" s="26"/>
      <c r="G12" s="27"/>
    </row>
    <row r="13" spans="1:7" x14ac:dyDescent="0.7">
      <c r="A13" s="9">
        <v>3</v>
      </c>
      <c r="B13" s="18" t="s">
        <v>18</v>
      </c>
      <c r="C13" s="19" t="s">
        <v>19</v>
      </c>
      <c r="D13" s="61">
        <v>10000</v>
      </c>
      <c r="E13" s="62">
        <v>10000</v>
      </c>
      <c r="F13" s="54">
        <f>SUM(E13*100/D13)</f>
        <v>100</v>
      </c>
      <c r="G13" s="9" t="s">
        <v>9</v>
      </c>
    </row>
    <row r="14" spans="1:7" x14ac:dyDescent="0.7">
      <c r="A14" s="11"/>
      <c r="B14" s="16" t="s">
        <v>20</v>
      </c>
      <c r="C14" s="20" t="s">
        <v>21</v>
      </c>
      <c r="D14" s="60"/>
      <c r="E14" s="56"/>
      <c r="F14" s="57"/>
      <c r="G14" s="28"/>
    </row>
    <row r="15" spans="1:7" x14ac:dyDescent="0.7">
      <c r="A15" s="11"/>
      <c r="B15" s="16" t="s">
        <v>22</v>
      </c>
      <c r="C15" s="20" t="s">
        <v>23</v>
      </c>
      <c r="D15" s="60"/>
      <c r="E15" s="56"/>
      <c r="F15" s="57"/>
      <c r="G15" s="22"/>
    </row>
    <row r="16" spans="1:7" x14ac:dyDescent="0.7">
      <c r="A16" s="11"/>
      <c r="B16" s="16" t="s">
        <v>24</v>
      </c>
      <c r="C16" s="11"/>
      <c r="D16" s="21"/>
      <c r="E16" s="14"/>
      <c r="F16" s="15"/>
      <c r="G16" s="22"/>
    </row>
    <row r="17" spans="1:7" x14ac:dyDescent="0.7">
      <c r="A17" s="11"/>
      <c r="B17" s="16" t="s">
        <v>25</v>
      </c>
      <c r="C17" s="11"/>
      <c r="D17" s="21"/>
      <c r="E17" s="14"/>
      <c r="F17" s="15"/>
      <c r="G17" s="22"/>
    </row>
    <row r="18" spans="1:7" x14ac:dyDescent="0.7">
      <c r="A18" s="17"/>
      <c r="B18" s="23" t="s">
        <v>26</v>
      </c>
      <c r="C18" s="17"/>
      <c r="D18" s="24"/>
      <c r="E18" s="25"/>
      <c r="F18" s="26"/>
      <c r="G18" s="27"/>
    </row>
    <row r="19" spans="1:7" x14ac:dyDescent="0.7">
      <c r="A19" s="9">
        <v>4</v>
      </c>
      <c r="B19" s="18" t="s">
        <v>27</v>
      </c>
      <c r="C19" s="9" t="s">
        <v>28</v>
      </c>
      <c r="D19" s="62">
        <v>4420</v>
      </c>
      <c r="E19" s="53">
        <v>2280</v>
      </c>
      <c r="F19" s="54">
        <f>SUM(E19*100/D19)</f>
        <v>51.58371040723982</v>
      </c>
      <c r="G19" s="9" t="s">
        <v>9</v>
      </c>
    </row>
    <row r="20" spans="1:7" x14ac:dyDescent="0.7">
      <c r="A20" s="11"/>
      <c r="B20" s="16" t="s">
        <v>29</v>
      </c>
      <c r="C20" s="11" t="s">
        <v>30</v>
      </c>
      <c r="D20" s="60"/>
      <c r="E20" s="56"/>
      <c r="F20" s="57"/>
      <c r="G20" s="22"/>
    </row>
    <row r="21" spans="1:7" x14ac:dyDescent="0.7">
      <c r="A21" s="17"/>
      <c r="B21" s="23" t="s">
        <v>31</v>
      </c>
      <c r="C21" s="17" t="s">
        <v>32</v>
      </c>
      <c r="D21" s="24"/>
      <c r="E21" s="25"/>
      <c r="F21" s="26"/>
      <c r="G21" s="27"/>
    </row>
    <row r="22" spans="1:7" x14ac:dyDescent="0.7">
      <c r="A22" s="29">
        <v>5</v>
      </c>
      <c r="B22" s="30" t="s">
        <v>33</v>
      </c>
      <c r="C22" s="31"/>
      <c r="D22" s="63">
        <v>708000</v>
      </c>
      <c r="E22" s="69">
        <v>390960</v>
      </c>
      <c r="F22" s="64">
        <f t="shared" ref="F22:F33" si="0">SUM(E22*100/D22)</f>
        <v>55.220338983050844</v>
      </c>
      <c r="G22" s="9" t="s">
        <v>9</v>
      </c>
    </row>
    <row r="23" spans="1:7" x14ac:dyDescent="0.7">
      <c r="A23" s="32">
        <v>6</v>
      </c>
      <c r="B23" s="33" t="s">
        <v>34</v>
      </c>
      <c r="C23" s="34"/>
      <c r="D23" s="65">
        <v>103200</v>
      </c>
      <c r="E23" s="79">
        <v>34624</v>
      </c>
      <c r="F23" s="67">
        <f t="shared" si="0"/>
        <v>33.550387596899228</v>
      </c>
      <c r="G23" s="9" t="s">
        <v>9</v>
      </c>
    </row>
    <row r="24" spans="1:7" x14ac:dyDescent="0.7">
      <c r="A24" s="32">
        <v>7</v>
      </c>
      <c r="B24" s="33" t="s">
        <v>35</v>
      </c>
      <c r="C24" s="34"/>
      <c r="D24" s="65">
        <v>14500</v>
      </c>
      <c r="E24" s="66">
        <v>0</v>
      </c>
      <c r="F24" s="68">
        <f t="shared" si="0"/>
        <v>0</v>
      </c>
      <c r="G24" s="9" t="s">
        <v>9</v>
      </c>
    </row>
    <row r="25" spans="1:7" x14ac:dyDescent="0.7">
      <c r="A25" s="32">
        <v>8</v>
      </c>
      <c r="B25" s="33" t="s">
        <v>36</v>
      </c>
      <c r="C25" s="34"/>
      <c r="D25" s="65">
        <v>9600</v>
      </c>
      <c r="E25" s="69">
        <v>9600</v>
      </c>
      <c r="F25" s="67">
        <f t="shared" si="0"/>
        <v>100</v>
      </c>
      <c r="G25" s="9" t="s">
        <v>9</v>
      </c>
    </row>
    <row r="26" spans="1:7" x14ac:dyDescent="0.7">
      <c r="A26" s="32">
        <v>9</v>
      </c>
      <c r="B26" s="35" t="s">
        <v>37</v>
      </c>
      <c r="C26" s="34"/>
      <c r="D26" s="65">
        <v>915700</v>
      </c>
      <c r="E26" s="69">
        <v>473500</v>
      </c>
      <c r="F26" s="67">
        <f t="shared" si="0"/>
        <v>51.709075024571369</v>
      </c>
      <c r="G26" s="9" t="s">
        <v>9</v>
      </c>
    </row>
    <row r="27" spans="1:7" x14ac:dyDescent="0.7">
      <c r="A27" s="36">
        <v>10</v>
      </c>
      <c r="B27" s="33" t="s">
        <v>38</v>
      </c>
      <c r="C27" s="37"/>
      <c r="D27" s="68">
        <v>5000</v>
      </c>
      <c r="E27" s="66">
        <v>0</v>
      </c>
      <c r="F27" s="68">
        <f t="shared" si="0"/>
        <v>0</v>
      </c>
      <c r="G27" s="9" t="s">
        <v>9</v>
      </c>
    </row>
    <row r="28" spans="1:7" x14ac:dyDescent="0.7">
      <c r="A28" s="32">
        <v>11</v>
      </c>
      <c r="B28" s="33" t="s">
        <v>39</v>
      </c>
      <c r="C28" s="37"/>
      <c r="D28" s="68">
        <v>41800</v>
      </c>
      <c r="E28" s="69">
        <v>41800</v>
      </c>
      <c r="F28" s="67">
        <f t="shared" si="0"/>
        <v>100</v>
      </c>
      <c r="G28" s="9" t="s">
        <v>9</v>
      </c>
    </row>
    <row r="29" spans="1:7" x14ac:dyDescent="0.7">
      <c r="A29" s="32">
        <v>12</v>
      </c>
      <c r="B29" s="38" t="s">
        <v>40</v>
      </c>
      <c r="C29" s="37"/>
      <c r="D29" s="71">
        <v>4600</v>
      </c>
      <c r="E29" s="69">
        <v>0</v>
      </c>
      <c r="F29" s="68">
        <f t="shared" si="0"/>
        <v>0</v>
      </c>
      <c r="G29" s="9" t="s">
        <v>9</v>
      </c>
    </row>
    <row r="30" spans="1:7" x14ac:dyDescent="0.7">
      <c r="A30" s="32">
        <v>13</v>
      </c>
      <c r="B30" s="38" t="s">
        <v>41</v>
      </c>
      <c r="C30" s="37"/>
      <c r="D30" s="71">
        <v>700</v>
      </c>
      <c r="E30" s="66">
        <v>0</v>
      </c>
      <c r="F30" s="68">
        <f t="shared" si="0"/>
        <v>0</v>
      </c>
      <c r="G30" s="9" t="s">
        <v>9</v>
      </c>
    </row>
    <row r="31" spans="1:7" x14ac:dyDescent="0.7">
      <c r="A31" s="32">
        <v>14</v>
      </c>
      <c r="B31" s="38" t="s">
        <v>42</v>
      </c>
      <c r="C31" s="37"/>
      <c r="D31" s="71">
        <v>14900</v>
      </c>
      <c r="E31" s="66">
        <v>0</v>
      </c>
      <c r="F31" s="68">
        <f t="shared" si="0"/>
        <v>0</v>
      </c>
      <c r="G31" s="9" t="s">
        <v>9</v>
      </c>
    </row>
    <row r="32" spans="1:7" x14ac:dyDescent="0.7">
      <c r="A32" s="32">
        <v>15</v>
      </c>
      <c r="B32" s="39" t="s">
        <v>43</v>
      </c>
      <c r="C32" s="37"/>
      <c r="D32" s="71">
        <v>800</v>
      </c>
      <c r="E32" s="66">
        <v>0</v>
      </c>
      <c r="F32" s="68">
        <f t="shared" si="0"/>
        <v>0</v>
      </c>
      <c r="G32" s="9" t="s">
        <v>9</v>
      </c>
    </row>
    <row r="33" spans="1:10" x14ac:dyDescent="0.7">
      <c r="A33" s="32">
        <v>16</v>
      </c>
      <c r="B33" s="38" t="s">
        <v>44</v>
      </c>
      <c r="C33" s="37"/>
      <c r="D33" s="71">
        <v>45500</v>
      </c>
      <c r="E33" s="69">
        <v>20500</v>
      </c>
      <c r="F33" s="67">
        <f t="shared" si="0"/>
        <v>45.054945054945058</v>
      </c>
      <c r="G33" s="9" t="s">
        <v>9</v>
      </c>
    </row>
    <row r="34" spans="1:10" x14ac:dyDescent="0.7">
      <c r="A34" s="32">
        <v>17</v>
      </c>
      <c r="B34" s="38" t="s">
        <v>45</v>
      </c>
      <c r="C34" s="37"/>
      <c r="D34" s="72"/>
      <c r="E34" s="66"/>
      <c r="F34" s="68"/>
      <c r="G34" s="9" t="s">
        <v>9</v>
      </c>
    </row>
    <row r="35" spans="1:10" x14ac:dyDescent="0.7">
      <c r="A35" s="32"/>
      <c r="B35" s="38" t="s">
        <v>46</v>
      </c>
      <c r="C35" s="37"/>
      <c r="D35" s="71">
        <v>47000</v>
      </c>
      <c r="E35" s="66">
        <v>0</v>
      </c>
      <c r="F35" s="68">
        <f t="shared" ref="F35:F37" si="1">SUM(E35*100/D35)</f>
        <v>0</v>
      </c>
      <c r="G35" s="9" t="s">
        <v>9</v>
      </c>
    </row>
    <row r="36" spans="1:10" x14ac:dyDescent="0.7">
      <c r="A36" s="32">
        <v>18</v>
      </c>
      <c r="B36" s="40" t="s">
        <v>47</v>
      </c>
      <c r="C36" s="41"/>
      <c r="D36" s="71">
        <v>32200</v>
      </c>
      <c r="E36" s="79">
        <v>32200</v>
      </c>
      <c r="F36" s="67">
        <f t="shared" si="1"/>
        <v>100</v>
      </c>
      <c r="G36" s="9" t="s">
        <v>9</v>
      </c>
    </row>
    <row r="37" spans="1:10" x14ac:dyDescent="0.7">
      <c r="A37" s="42" t="s">
        <v>48</v>
      </c>
      <c r="B37" s="43" t="s">
        <v>48</v>
      </c>
      <c r="C37" s="37"/>
      <c r="D37" s="68">
        <f>SUM(D7:D36)</f>
        <v>2007570</v>
      </c>
      <c r="E37" s="69">
        <f>SUM(E7:E36)</f>
        <v>1065114</v>
      </c>
      <c r="F37" s="67">
        <f t="shared" si="1"/>
        <v>53.05488725175212</v>
      </c>
      <c r="G37" s="37"/>
    </row>
    <row r="38" spans="1:10" s="73" customFormat="1" x14ac:dyDescent="0.7">
      <c r="D38" s="74"/>
      <c r="E38" s="74"/>
      <c r="F38" s="74"/>
    </row>
    <row r="39" spans="1:10" s="73" customFormat="1" x14ac:dyDescent="0.7">
      <c r="A39" s="75"/>
      <c r="B39" s="75"/>
      <c r="C39" s="75"/>
      <c r="D39" s="45" t="s">
        <v>49</v>
      </c>
      <c r="E39" s="45"/>
      <c r="F39" s="76"/>
      <c r="G39" s="75"/>
      <c r="H39" s="75"/>
      <c r="I39" s="77"/>
      <c r="J39" s="75"/>
    </row>
    <row r="40" spans="1:10" s="73" customFormat="1" x14ac:dyDescent="0.7">
      <c r="A40" s="75"/>
      <c r="B40" s="75" t="s">
        <v>55</v>
      </c>
      <c r="C40" s="75" t="s">
        <v>50</v>
      </c>
      <c r="D40" s="45"/>
      <c r="E40" s="45" t="s">
        <v>60</v>
      </c>
      <c r="F40" s="76"/>
      <c r="G40" s="77" t="s">
        <v>51</v>
      </c>
      <c r="H40" s="77"/>
      <c r="I40" s="75"/>
      <c r="J40" s="75"/>
    </row>
    <row r="41" spans="1:10" s="73" customFormat="1" x14ac:dyDescent="0.7">
      <c r="A41" s="75"/>
      <c r="B41" s="75" t="s">
        <v>52</v>
      </c>
      <c r="C41" s="75"/>
      <c r="D41" s="76"/>
      <c r="E41" s="1" t="s">
        <v>56</v>
      </c>
      <c r="F41" s="78"/>
      <c r="G41" s="75"/>
      <c r="H41" s="75"/>
      <c r="I41" s="75"/>
      <c r="J41" s="75"/>
    </row>
    <row r="42" spans="1:10" s="73" customFormat="1" x14ac:dyDescent="0.7">
      <c r="B42" s="77" t="s">
        <v>53</v>
      </c>
      <c r="C42" s="75"/>
      <c r="D42" s="76"/>
      <c r="E42" s="1" t="s">
        <v>54</v>
      </c>
      <c r="F42" s="78"/>
      <c r="G42" s="75"/>
      <c r="H42" s="75"/>
    </row>
    <row r="43" spans="1:10" s="73" customFormat="1" x14ac:dyDescent="0.7">
      <c r="D43" s="74"/>
      <c r="E43" s="74"/>
      <c r="F43" s="74"/>
    </row>
  </sheetData>
  <mergeCells count="12">
    <mergeCell ref="A2:G2"/>
    <mergeCell ref="E5:E6"/>
    <mergeCell ref="F5:F6"/>
    <mergeCell ref="E41:F41"/>
    <mergeCell ref="E42:F42"/>
    <mergeCell ref="A3:G3"/>
    <mergeCell ref="A4:G4"/>
    <mergeCell ref="A5:A6"/>
    <mergeCell ref="B5:B6"/>
    <mergeCell ref="C5:C6"/>
    <mergeCell ref="D5:D6"/>
    <mergeCell ref="G5:G6"/>
  </mergeCells>
  <pageMargins left="1.1811023622047245" right="0.70866141732283472" top="0.74803149606299213" bottom="0.74803149606299213" header="0" footer="0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Puwis Theekawong</cp:lastModifiedBy>
  <cp:lastPrinted>2026-05-13T04:23:44Z</cp:lastPrinted>
  <dcterms:created xsi:type="dcterms:W3CDTF">2024-01-10T07:59:11Z</dcterms:created>
  <dcterms:modified xsi:type="dcterms:W3CDTF">2026-05-13T04:24:00Z</dcterms:modified>
</cp:coreProperties>
</file>