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TA-2025\OIT\O12 ข้อมูลครบ\ข้อมูลลงเว็บไซต์\"/>
    </mc:Choice>
  </mc:AlternateContent>
  <xr:revisionPtr revIDLastSave="0" documentId="13_ncr:1_{10D24B6F-A8E9-4324-ACA4-7E43AB1174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่อเกลือ" sheetId="11" r:id="rId1"/>
  </sheets>
  <definedNames>
    <definedName name="_xlnm.Print_Area" localSheetId="0">บ่อเกลือ!$A$1:$L$67</definedName>
    <definedName name="_xlnm.Print_Titles" localSheetId="0">บ่อเกลือ!$5:$7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1" l="1"/>
  <c r="K56" i="11"/>
  <c r="J56" i="11"/>
  <c r="K42" i="11"/>
  <c r="J42" i="11"/>
  <c r="K40" i="11"/>
  <c r="J40" i="11"/>
  <c r="K34" i="11"/>
  <c r="J34" i="11"/>
  <c r="J10" i="11"/>
  <c r="J32" i="11"/>
  <c r="J51" i="11"/>
  <c r="K51" i="11"/>
  <c r="K29" i="11"/>
  <c r="J22" i="11"/>
  <c r="K21" i="11"/>
  <c r="K58" i="11"/>
  <c r="J58" i="11"/>
  <c r="K36" i="11"/>
  <c r="J36" i="11"/>
  <c r="K24" i="11"/>
  <c r="K26" i="11"/>
  <c r="K25" i="11"/>
  <c r="J26" i="11"/>
  <c r="J25" i="11"/>
  <c r="J28" i="11"/>
  <c r="K28" i="11"/>
  <c r="K20" i="11"/>
  <c r="K19" i="11"/>
  <c r="K18" i="11"/>
  <c r="K17" i="11"/>
  <c r="J30" i="11"/>
  <c r="K30" i="11"/>
  <c r="J45" i="11"/>
  <c r="J49" i="11"/>
  <c r="K53" i="11"/>
  <c r="K49" i="11"/>
  <c r="K45" i="11"/>
  <c r="K47" i="11"/>
  <c r="J47" i="11"/>
  <c r="K39" i="11"/>
  <c r="J39" i="11"/>
  <c r="J20" i="11"/>
  <c r="J19" i="11"/>
  <c r="J18" i="11"/>
  <c r="J17" i="11"/>
  <c r="I60" i="11" l="1"/>
  <c r="J21" i="11"/>
  <c r="J24" i="11"/>
  <c r="J29" i="11"/>
  <c r="K32" i="11"/>
  <c r="K10" i="11" l="1"/>
  <c r="J60" i="11"/>
  <c r="K60" i="11"/>
  <c r="K22" i="11"/>
</calcChain>
</file>

<file path=xl/sharedStrings.xml><?xml version="1.0" encoding="utf-8"?>
<sst xmlns="http://schemas.openxmlformats.org/spreadsheetml/2006/main" count="196" uniqueCount="61">
  <si>
    <t>งบประมาณ/แหล่งที่จัดสรร/สนับสนุน</t>
  </si>
  <si>
    <t>ที่</t>
  </si>
  <si>
    <t>สตช.</t>
  </si>
  <si>
    <t>อปท.</t>
  </si>
  <si>
    <t>อื่นๆ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</si>
  <si>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</si>
  <si>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</si>
  <si>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</si>
  <si>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</si>
  <si>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</si>
  <si>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</si>
  <si>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</si>
  <si>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</si>
  <si>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</si>
  <si>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</si>
  <si>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</si>
  <si>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</si>
  <si>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</si>
  <si>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</si>
  <si>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</si>
  <si>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</si>
  <si>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</si>
  <si>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รวม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</si>
  <si>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</si>
  <si>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</si>
  <si>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</si>
  <si>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ค่าสาธารณูปโภค</t>
  </si>
  <si>
    <t xml:space="preserve"> - ค่าตอบแทน ๕ ค่า</t>
  </si>
  <si>
    <t xml:space="preserve"> - ค่าตอบแทนการปฏิบัติงานนอกเวลาราชการ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</si>
  <si>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</si>
  <si>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</si>
  <si>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</si>
  <si>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</si>
  <si>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</si>
  <si>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</si>
  <si>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</si>
  <si>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</si>
  <si>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</si>
  <si>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</si>
  <si>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</si>
  <si>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</si>
  <si>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โครงการชุมชนและมวลชนสัมพันธ์</t>
  </si>
  <si>
    <t>หน่วยงาน
ภาครัฐ</t>
  </si>
  <si>
    <t>หน่วยงาน
ภาคเอกชน</t>
  </si>
  <si>
    <t>-</t>
  </si>
  <si>
    <t>เบี้ยประชุมคณะกรรมการตรวจสอบและติดตามการบริหารงานตำรวจ (กต.ตร.)</t>
  </si>
  <si>
    <t>โครงการปฏิรูประบบการสอบสวนและการบังคับใช้กฎหมาย</t>
  </si>
  <si>
    <t>ข้อมูล ณ วันที่ 31 มีนาคม 2568</t>
  </si>
  <si>
    <t>รายงานผลการใช้จ่ายงบประมาณ สถานีตำรวจภูธรบ่อเกลือ จังหวัดน่าน</t>
  </si>
  <si>
    <t>ชื่อโครงการ / กิจกรรม</t>
  </si>
  <si>
    <t>กิจกรรมการรักษาความปลอดภัยและให้บริการนักท่องเที่ยว</t>
  </si>
  <si>
    <t xml:space="preserve"> - งานสอบสวน</t>
  </si>
  <si>
    <t xml:space="preserve"> - งานป้องกันปราบปราม สืบสวน</t>
  </si>
  <si>
    <t>โครงการดำเนินงานตำบลยั่งยืน เพื่อแก้ปัญหายาเสพติดแบบครบวงจร</t>
  </si>
  <si>
    <t>ตามยุทธศาสตร์ชาติ</t>
  </si>
  <si>
    <t>โครงการสร้างเครือข่ายการมีส่วนร่วมของประชาชนในการป้องกันอาชญากรรม</t>
  </si>
  <si>
    <t>ระดับตำบล</t>
  </si>
  <si>
    <t>โครงการอำนวยความสะดวกและความปลอดภัยในการบำเพ็ญสาธารณ</t>
  </si>
  <si>
    <t>ประโยชน์</t>
  </si>
  <si>
    <t>โครงการรณรงค์ป้องกันและแก้ไขปัญหาอุบัติเหตุทางถนนช่วงเทศกาลสำคัญ</t>
  </si>
  <si>
    <t>ประจำปีงบประมาณ พ.ศ.2568 (ตั้งแต่เดือน ต.ค.67 - 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</si>
</sst>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36"/>
      <color theme="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002060"/>
      <name val="TH SarabunPSK"/>
      <family val="2"/>
    </font>
    <font>
      <b/>
      <sz val="16"/>
      <color rgb="FFFF0000"/>
      <name val="TH SarabunPSK"/>
      <family val="2"/>
    </font>
    <font>
      <b/>
      <sz val="24"/>
      <color theme="0"/>
      <name val="TH SarabunPSK"/>
      <family val="2"/>
    </font>
    <font>
      <b/>
      <sz val="26"/>
      <color theme="0"/>
      <name val="TH SarabunPSK"/>
      <family val="2"/>
    </font>
    <font>
      <b/>
      <sz val="16"/>
      <color theme="0" tint="-4.9989318521683403E-2"/>
      <name val="TH SarabunPSK"/>
      <family val="2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24"/>
      <color theme="1"/>
      <name val="TH SarabunPSK"/>
      <family val="2"/>
    </font>
    <font>
      <sz val="24"/>
      <color rgb="FF66003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50">
    <border>
      <left/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FF000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FF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/>
      <diagonal/>
    </border>
    <border>
      <left style="thin">
        <color rgb="FF0070C0"/>
      </left>
      <right style="hair">
        <color rgb="FF0070C0"/>
      </right>
      <top style="hair">
        <color rgb="FFFF000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FF0000"/>
      </bottom>
      <diagonal/>
    </border>
    <border>
      <left style="thin">
        <color rgb="FF0070C0"/>
      </left>
      <right style="hair">
        <color rgb="FF0070C0"/>
      </right>
      <top/>
      <bottom style="hair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theme="8" tint="-0.24994659260841701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theme="8" tint="-0.24994659260841701"/>
      </bottom>
      <diagonal/>
    </border>
    <border>
      <left/>
      <right style="hair">
        <color theme="8" tint="-0.24994659260841701"/>
      </right>
      <top style="hair">
        <color theme="8" tint="-0.24994659260841701"/>
      </top>
      <bottom style="thin">
        <color rgb="FF0070C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thin">
        <color rgb="FF0070C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70C0"/>
      </bottom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rgb="FF0070C0"/>
      </right>
      <top/>
      <bottom/>
      <diagonal/>
    </border>
    <border>
      <left style="thin">
        <color indexed="64"/>
      </left>
      <right style="thin">
        <color rgb="FF0070C0"/>
      </right>
      <top/>
      <bottom style="thin">
        <color rgb="FF0070C0"/>
      </bottom>
      <diagonal/>
    </border>
    <border>
      <left style="hair">
        <color rgb="FF0070C0"/>
      </left>
      <right style="thin">
        <color indexed="64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/>
      <diagonal/>
    </border>
    <border>
      <left style="hair">
        <color rgb="FF0070C0"/>
      </left>
      <right style="thin">
        <color indexed="64"/>
      </right>
      <top style="hair">
        <color rgb="FFFF0000"/>
      </top>
      <bottom style="hair">
        <color rgb="FF0070C0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rgb="FFFF0000"/>
      </bottom>
      <diagonal/>
    </border>
    <border>
      <left style="thin">
        <color indexed="64"/>
      </left>
      <right style="thin">
        <color rgb="FF0070C0"/>
      </right>
      <top/>
      <bottom style="hair">
        <color rgb="FF0070C0"/>
      </bottom>
      <diagonal/>
    </border>
    <border>
      <left style="thin">
        <color indexed="64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indexed="64"/>
      </right>
      <top/>
      <bottom style="hair">
        <color rgb="FF0070C0"/>
      </bottom>
      <diagonal/>
    </border>
    <border>
      <left style="thin">
        <color indexed="64"/>
      </left>
      <right style="thin">
        <color theme="8" tint="-0.24994659260841701"/>
      </right>
      <top style="hair">
        <color rgb="FF0070C0"/>
      </top>
      <bottom style="hair">
        <color theme="8" tint="-0.24994659260841701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theme="8" tint="-0.24994659260841701"/>
      </bottom>
      <diagonal/>
    </border>
    <border>
      <left style="thin">
        <color indexed="64"/>
      </left>
      <right style="thin">
        <color theme="8" tint="-0.24994659260841701"/>
      </right>
      <top style="hair">
        <color theme="8" tint="-0.24994659260841701"/>
      </top>
      <bottom style="thin">
        <color rgb="FF0070C0"/>
      </bottom>
      <diagonal/>
    </border>
    <border>
      <left style="hair">
        <color theme="8" tint="-0.24994659260841701"/>
      </left>
      <right style="thin">
        <color indexed="64"/>
      </right>
      <top style="hair">
        <color theme="8" tint="-0.24994659260841701"/>
      </top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hair">
        <color rgb="FF0070C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indexed="64"/>
      </bottom>
      <diagonal/>
    </border>
    <border>
      <left style="hair">
        <color rgb="FF0070C0"/>
      </left>
      <right style="hair">
        <color rgb="FF0070C0"/>
      </right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indexed="64"/>
      </bottom>
      <diagonal/>
    </border>
    <border>
      <left/>
      <right/>
      <top style="thin">
        <color rgb="FF0070C0"/>
      </top>
      <bottom style="thin">
        <color indexed="64"/>
      </bottom>
      <diagonal/>
    </border>
    <border>
      <left/>
      <right style="thin">
        <color rgb="FF0070C0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shrinkToFit="1"/>
    </xf>
    <xf numFmtId="0" fontId="3" fillId="0" borderId="0" xfId="0" applyFont="1" applyAlignment="1">
      <alignment shrinkToFit="1"/>
    </xf>
    <xf numFmtId="0" fontId="5" fillId="2" borderId="9" xfId="0" applyFont="1" applyFill="1" applyBorder="1"/>
    <xf numFmtId="43" fontId="5" fillId="2" borderId="10" xfId="1" applyFont="1" applyFill="1" applyBorder="1" applyAlignment="1">
      <alignment vertical="center"/>
    </xf>
    <xf numFmtId="4" fontId="5" fillId="2" borderId="10" xfId="1" applyNumberFormat="1" applyFont="1" applyFill="1" applyBorder="1" applyAlignment="1">
      <alignment horizontal="right"/>
    </xf>
    <xf numFmtId="43" fontId="5" fillId="2" borderId="10" xfId="1" applyFont="1" applyFill="1" applyBorder="1" applyAlignment="1">
      <alignment horizontal="center"/>
    </xf>
    <xf numFmtId="4" fontId="5" fillId="2" borderId="10" xfId="0" applyNumberFormat="1" applyFont="1" applyFill="1" applyBorder="1" applyAlignment="1">
      <alignment horizontal="right" shrinkToFit="1"/>
    </xf>
    <xf numFmtId="0" fontId="5" fillId="2" borderId="11" xfId="0" applyFont="1" applyFill="1" applyBorder="1" applyAlignment="1">
      <alignment horizontal="left"/>
    </xf>
    <xf numFmtId="43" fontId="5" fillId="2" borderId="2" xfId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 shrinkToFit="1"/>
    </xf>
    <xf numFmtId="0" fontId="7" fillId="2" borderId="12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 vertical="center" shrinkToFit="1"/>
    </xf>
    <xf numFmtId="4" fontId="6" fillId="2" borderId="4" xfId="1" applyNumberFormat="1" applyFont="1" applyFill="1" applyBorder="1" applyAlignment="1">
      <alignment horizontal="right" vertical="center"/>
    </xf>
    <xf numFmtId="43" fontId="5" fillId="2" borderId="4" xfId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right" vertical="center" shrinkToFit="1"/>
    </xf>
    <xf numFmtId="0" fontId="5" fillId="2" borderId="13" xfId="0" applyFont="1" applyFill="1" applyBorder="1" applyAlignment="1">
      <alignment vertical="top"/>
    </xf>
    <xf numFmtId="43" fontId="3" fillId="2" borderId="1" xfId="1" applyFont="1" applyFill="1" applyBorder="1" applyAlignment="1">
      <alignment vertical="top"/>
    </xf>
    <xf numFmtId="4" fontId="6" fillId="2" borderId="1" xfId="1" applyNumberFormat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vertical="top"/>
    </xf>
    <xf numFmtId="43" fontId="3" fillId="2" borderId="5" xfId="1" applyFont="1" applyFill="1" applyBorder="1" applyAlignment="1">
      <alignment vertical="top"/>
    </xf>
    <xf numFmtId="4" fontId="6" fillId="2" borderId="5" xfId="1" applyNumberFormat="1" applyFont="1" applyFill="1" applyBorder="1" applyAlignment="1">
      <alignment horizontal="right" vertical="center"/>
    </xf>
    <xf numFmtId="43" fontId="5" fillId="2" borderId="5" xfId="1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horizontal="right" vertical="center" shrinkToFit="1"/>
    </xf>
    <xf numFmtId="0" fontId="7" fillId="2" borderId="12" xfId="0" applyFont="1" applyFill="1" applyBorder="1"/>
    <xf numFmtId="0" fontId="5" fillId="2" borderId="4" xfId="0" applyFont="1" applyFill="1" applyBorder="1" applyAlignment="1">
      <alignment horizontal="center" shrinkToFit="1"/>
    </xf>
    <xf numFmtId="4" fontId="6" fillId="2" borderId="4" xfId="1" applyNumberFormat="1" applyFont="1" applyFill="1" applyBorder="1" applyAlignment="1">
      <alignment horizontal="right"/>
    </xf>
    <xf numFmtId="43" fontId="5" fillId="2" borderId="4" xfId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right" shrinkToFit="1"/>
    </xf>
    <xf numFmtId="0" fontId="5" fillId="2" borderId="13" xfId="0" applyFont="1" applyFill="1" applyBorder="1"/>
    <xf numFmtId="0" fontId="5" fillId="2" borderId="1" xfId="0" applyFont="1" applyFill="1" applyBorder="1" applyAlignment="1">
      <alignment horizontal="center" shrinkToFit="1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 shrinkToFit="1"/>
    </xf>
    <xf numFmtId="0" fontId="7" fillId="2" borderId="14" xfId="0" applyFont="1" applyFill="1" applyBorder="1"/>
    <xf numFmtId="0" fontId="5" fillId="2" borderId="5" xfId="0" applyFont="1" applyFill="1" applyBorder="1" applyAlignment="1">
      <alignment horizontal="center" shrinkToFit="1"/>
    </xf>
    <xf numFmtId="4" fontId="6" fillId="2" borderId="5" xfId="1" applyNumberFormat="1" applyFont="1" applyFill="1" applyBorder="1" applyAlignment="1">
      <alignment horizontal="right"/>
    </xf>
    <xf numFmtId="43" fontId="8" fillId="2" borderId="5" xfId="1" applyFont="1" applyFill="1" applyBorder="1"/>
    <xf numFmtId="4" fontId="6" fillId="2" borderId="5" xfId="0" applyNumberFormat="1" applyFont="1" applyFill="1" applyBorder="1" applyAlignment="1">
      <alignment horizontal="right" shrinkToFit="1"/>
    </xf>
    <xf numFmtId="4" fontId="8" fillId="2" borderId="4" xfId="1" applyNumberFormat="1" applyFont="1" applyFill="1" applyBorder="1" applyAlignment="1">
      <alignment horizontal="right"/>
    </xf>
    <xf numFmtId="43" fontId="8" fillId="2" borderId="4" xfId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right" shrinkToFit="1"/>
    </xf>
    <xf numFmtId="43" fontId="6" fillId="2" borderId="1" xfId="1" applyFont="1" applyFill="1" applyBorder="1" applyAlignment="1">
      <alignment horizontal="center"/>
    </xf>
    <xf numFmtId="0" fontId="7" fillId="2" borderId="13" xfId="0" applyFont="1" applyFill="1" applyBorder="1"/>
    <xf numFmtId="0" fontId="5" fillId="2" borderId="1" xfId="0" applyFont="1" applyFill="1" applyBorder="1" applyAlignment="1">
      <alignment shrinkToFit="1"/>
    </xf>
    <xf numFmtId="4" fontId="8" fillId="2" borderId="1" xfId="1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 shrinkToFit="1"/>
    </xf>
    <xf numFmtId="0" fontId="5" fillId="2" borderId="14" xfId="0" applyFont="1" applyFill="1" applyBorder="1"/>
    <xf numFmtId="43" fontId="6" fillId="2" borderId="5" xfId="1" applyFont="1" applyFill="1" applyBorder="1" applyAlignment="1">
      <alignment horizontal="center"/>
    </xf>
    <xf numFmtId="0" fontId="5" fillId="2" borderId="12" xfId="0" applyFont="1" applyFill="1" applyBorder="1"/>
    <xf numFmtId="43" fontId="6" fillId="2" borderId="4" xfId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 shrinkToFit="1"/>
    </xf>
    <xf numFmtId="0" fontId="5" fillId="2" borderId="5" xfId="0" applyFont="1" applyFill="1" applyBorder="1" applyAlignment="1">
      <alignment shrinkToFit="1"/>
    </xf>
    <xf numFmtId="4" fontId="8" fillId="2" borderId="5" xfId="1" applyNumberFormat="1" applyFont="1" applyFill="1" applyBorder="1" applyAlignment="1">
      <alignment horizontal="right"/>
    </xf>
    <xf numFmtId="43" fontId="8" fillId="2" borderId="5" xfId="1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right" shrinkToFit="1"/>
    </xf>
    <xf numFmtId="0" fontId="5" fillId="2" borderId="15" xfId="0" applyFont="1" applyFill="1" applyBorder="1"/>
    <xf numFmtId="0" fontId="5" fillId="2" borderId="3" xfId="0" applyFont="1" applyFill="1" applyBorder="1" applyAlignment="1">
      <alignment shrinkToFit="1"/>
    </xf>
    <xf numFmtId="4" fontId="8" fillId="2" borderId="3" xfId="1" applyNumberFormat="1" applyFont="1" applyFill="1" applyBorder="1" applyAlignment="1">
      <alignment horizontal="right"/>
    </xf>
    <xf numFmtId="43" fontId="8" fillId="2" borderId="3" xfId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right" shrinkToFit="1"/>
    </xf>
    <xf numFmtId="0" fontId="6" fillId="2" borderId="13" xfId="0" applyFont="1" applyFill="1" applyBorder="1"/>
    <xf numFmtId="0" fontId="7" fillId="2" borderId="1" xfId="0" applyFont="1" applyFill="1" applyBorder="1" applyAlignment="1">
      <alignment shrinkToFit="1"/>
    </xf>
    <xf numFmtId="4" fontId="8" fillId="2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shrinkToFit="1"/>
    </xf>
    <xf numFmtId="0" fontId="6" fillId="2" borderId="17" xfId="0" applyFont="1" applyFill="1" applyBorder="1"/>
    <xf numFmtId="0" fontId="6" fillId="2" borderId="18" xfId="0" applyFont="1" applyFill="1" applyBorder="1" applyAlignment="1">
      <alignment horizontal="center" shrinkToFit="1"/>
    </xf>
    <xf numFmtId="4" fontId="6" fillId="2" borderId="18" xfId="1" applyNumberFormat="1" applyFont="1" applyFill="1" applyBorder="1" applyAlignment="1">
      <alignment horizontal="right" vertical="center"/>
    </xf>
    <xf numFmtId="43" fontId="6" fillId="2" borderId="18" xfId="1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right" shrinkToFit="1"/>
    </xf>
    <xf numFmtId="0" fontId="6" fillId="2" borderId="19" xfId="0" applyFont="1" applyFill="1" applyBorder="1"/>
    <xf numFmtId="0" fontId="6" fillId="2" borderId="20" xfId="0" applyFont="1" applyFill="1" applyBorder="1" applyAlignment="1">
      <alignment horizontal="center" shrinkToFit="1"/>
    </xf>
    <xf numFmtId="4" fontId="6" fillId="2" borderId="20" xfId="1" applyNumberFormat="1" applyFont="1" applyFill="1" applyBorder="1" applyAlignment="1">
      <alignment horizontal="right" vertical="center"/>
    </xf>
    <xf numFmtId="43" fontId="6" fillId="2" borderId="20" xfId="1" applyFont="1" applyFill="1" applyBorder="1" applyAlignment="1">
      <alignment horizontal="center"/>
    </xf>
    <xf numFmtId="4" fontId="6" fillId="2" borderId="20" xfId="0" applyNumberFormat="1" applyFont="1" applyFill="1" applyBorder="1" applyAlignment="1">
      <alignment horizontal="right" shrinkToFit="1"/>
    </xf>
    <xf numFmtId="0" fontId="5" fillId="2" borderId="29" xfId="0" applyFont="1" applyFill="1" applyBorder="1" applyAlignment="1">
      <alignment shrinkToFit="1"/>
    </xf>
    <xf numFmtId="0" fontId="5" fillId="2" borderId="30" xfId="0" applyFont="1" applyFill="1" applyBorder="1" applyAlignment="1">
      <alignment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vertical="center" shrinkToFit="1"/>
    </xf>
    <xf numFmtId="0" fontId="5" fillId="2" borderId="33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shrinkToFit="1"/>
    </xf>
    <xf numFmtId="0" fontId="8" fillId="2" borderId="32" xfId="0" applyFont="1" applyFill="1" applyBorder="1" applyAlignment="1">
      <alignment shrinkToFit="1"/>
    </xf>
    <xf numFmtId="0" fontId="6" fillId="2" borderId="31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shrinkToFit="1"/>
    </xf>
    <xf numFmtId="0" fontId="6" fillId="2" borderId="32" xfId="0" applyFont="1" applyFill="1" applyBorder="1" applyAlignment="1">
      <alignment horizontal="center" shrinkToFit="1"/>
    </xf>
    <xf numFmtId="0" fontId="5" fillId="2" borderId="35" xfId="0" applyFont="1" applyFill="1" applyBorder="1" applyAlignment="1">
      <alignment horizontal="center" vertical="top"/>
    </xf>
    <xf numFmtId="0" fontId="8" fillId="2" borderId="36" xfId="0" applyFont="1" applyFill="1" applyBorder="1" applyAlignment="1">
      <alignment shrinkToFit="1"/>
    </xf>
    <xf numFmtId="0" fontId="8" fillId="2" borderId="32" xfId="0" applyFont="1" applyFill="1" applyBorder="1" applyAlignment="1">
      <alignment horizontal="center" shrinkToFit="1"/>
    </xf>
    <xf numFmtId="0" fontId="6" fillId="2" borderId="32" xfId="0" applyFont="1" applyFill="1" applyBorder="1" applyAlignment="1">
      <alignment shrinkToFit="1"/>
    </xf>
    <xf numFmtId="0" fontId="6" fillId="2" borderId="38" xfId="0" applyFont="1" applyFill="1" applyBorder="1" applyAlignment="1">
      <alignment horizontal="center" shrinkToFit="1"/>
    </xf>
    <xf numFmtId="0" fontId="6" fillId="2" borderId="40" xfId="0" applyFont="1" applyFill="1" applyBorder="1" applyAlignment="1">
      <alignment horizontal="center" shrinkToFit="1"/>
    </xf>
    <xf numFmtId="0" fontId="9" fillId="3" borderId="44" xfId="0" applyFont="1" applyFill="1" applyBorder="1" applyAlignment="1">
      <alignment horizontal="center" vertical="center"/>
    </xf>
    <xf numFmtId="4" fontId="9" fillId="3" borderId="45" xfId="1" applyNumberFormat="1" applyFont="1" applyFill="1" applyBorder="1" applyAlignment="1">
      <alignment horizontal="right" vertical="center"/>
    </xf>
    <xf numFmtId="4" fontId="9" fillId="3" borderId="44" xfId="0" applyNumberFormat="1" applyFont="1" applyFill="1" applyBorder="1" applyAlignment="1">
      <alignment horizontal="right" vertical="center" shrinkToFit="1"/>
    </xf>
    <xf numFmtId="0" fontId="16" fillId="3" borderId="49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horizontal="center" vertical="top"/>
    </xf>
    <xf numFmtId="0" fontId="5" fillId="2" borderId="34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5" fillId="3" borderId="42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top"/>
    </xf>
    <xf numFmtId="0" fontId="5" fillId="2" borderId="39" xfId="0" applyFont="1" applyFill="1" applyBorder="1" applyAlignment="1">
      <alignment horizontal="center" vertical="top"/>
    </xf>
    <xf numFmtId="0" fontId="5" fillId="2" borderId="35" xfId="0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0" fontId="10" fillId="3" borderId="22" xfId="0" applyFont="1" applyFill="1" applyBorder="1" applyAlignment="1">
      <alignment horizontal="right"/>
    </xf>
    <xf numFmtId="0" fontId="14" fillId="4" borderId="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 wrapText="1" shrinkToFit="1"/>
    </xf>
    <xf numFmtId="0" fontId="14" fillId="4" borderId="26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4" fontId="14" fillId="4" borderId="6" xfId="0" applyNumberFormat="1" applyFont="1" applyFill="1" applyBorder="1" applyAlignment="1">
      <alignment horizontal="center" vertical="center" shrinkToFit="1"/>
    </xf>
    <xf numFmtId="4" fontId="5" fillId="4" borderId="6" xfId="0" applyNumberFormat="1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/>
    </xf>
    <xf numFmtId="0" fontId="5" fillId="2" borderId="27" xfId="0" applyFont="1" applyFill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34" xfId="0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2F2F2"/>
      <color rgb="FFE5E7F5"/>
      <color rgb="FFEBE8F2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287095</xdr:colOff>
      <xdr:row>62</xdr:row>
      <xdr:rowOff>208362</xdr:rowOff>
    </xdr:from>
    <xdr:ext cx="4726712" cy="1681240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287095" y="18039162"/>
          <a:ext cx="4726712" cy="16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    </a:t>
          </a:r>
          <a:r>
            <a:rPr lang="en-US" sz="240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พ.ต.ท.                            ผู้รายงาน</a:t>
          </a:r>
        </a:p>
        <a:p>
          <a:pPr algn="ctr"/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( ปรีชา  ปรารมภ์ )</a:t>
          </a:r>
        </a:p>
        <a:p>
          <a:pPr algn="ctr"/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สว.อก.สภ.บ่อเกลือ จว.น่าน</a:t>
          </a:r>
          <a:r>
            <a:rPr lang="th-TH" sz="2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2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2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en-US" sz="2400" baseline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2400" baseline="0">
              <a:latin typeface="TH SarabunPSK" panose="020B0500040200020003" pitchFamily="34" charset="-34"/>
              <a:cs typeface="TH SarabunPSK" panose="020B0500040200020003" pitchFamily="34" charset="-34"/>
            </a:rPr>
            <a:t>1 มี.ค. 2568</a:t>
          </a:r>
          <a:endParaRPr lang="en-US" sz="2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4</xdr:col>
      <xdr:colOff>292044</xdr:colOff>
      <xdr:row>61</xdr:row>
      <xdr:rowOff>153169</xdr:rowOff>
    </xdr:from>
    <xdr:ext cx="5394476" cy="1887297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8055977" y="17713036"/>
          <a:ext cx="5394476" cy="18872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 - ทราบ</a:t>
          </a:r>
        </a:p>
        <a:p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        </a:t>
          </a:r>
          <a:r>
            <a:rPr lang="en-US" sz="240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พ.ต.อ.                         ผู้ตรวจรายงาน</a:t>
          </a:r>
        </a:p>
        <a:p>
          <a:pPr algn="ctr"/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( สมชาย</a:t>
          </a:r>
          <a:r>
            <a:rPr lang="th-TH" sz="2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สุขทรัพย์ </a:t>
          </a:r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 ผกก.สภ.บ่อเกลือ</a:t>
          </a:r>
          <a:r>
            <a:rPr lang="th-TH" sz="24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จว.น่าน</a:t>
          </a:r>
        </a:p>
        <a:p>
          <a:pPr algn="ctr"/>
          <a:r>
            <a:rPr lang="th-TH" sz="2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en-US" sz="2400" baseline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2400" baseline="0">
              <a:latin typeface="TH SarabunPSK" panose="020B0500040200020003" pitchFamily="34" charset="-34"/>
              <a:cs typeface="TH SarabunPSK" panose="020B0500040200020003" pitchFamily="34" charset="-34"/>
            </a:rPr>
            <a:t>1 มี.ค. 2568</a:t>
          </a:r>
          <a:endParaRPr lang="en-US" sz="2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</xdr:col>
      <xdr:colOff>1929554</xdr:colOff>
      <xdr:row>60</xdr:row>
      <xdr:rowOff>133930</xdr:rowOff>
    </xdr:from>
    <xdr:to>
      <xdr:col>1</xdr:col>
      <xdr:colOff>2610043</xdr:colOff>
      <xdr:row>64</xdr:row>
      <xdr:rowOff>67041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5216FDE1-D7D1-4E64-BE12-BDF716EDD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1421" y="17422863"/>
          <a:ext cx="680489" cy="1016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6466</xdr:colOff>
      <xdr:row>59</xdr:row>
      <xdr:rowOff>371071</xdr:rowOff>
    </xdr:from>
    <xdr:to>
      <xdr:col>8</xdr:col>
      <xdr:colOff>1061489</xdr:colOff>
      <xdr:row>63</xdr:row>
      <xdr:rowOff>102753</xdr:rowOff>
    </xdr:to>
    <xdr:pic>
      <xdr:nvPicPr>
        <xdr:cNvPr id="10" name="รูปภาพ 1">
          <a:extLst>
            <a:ext uri="{FF2B5EF4-FFF2-40B4-BE49-F238E27FC236}">
              <a16:creationId xmlns:a16="http://schemas.microsoft.com/office/drawing/2014/main" id="{93471084-9385-41F3-97F8-ABE0919D8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4284" y="15368616"/>
          <a:ext cx="1055023" cy="955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L61"/>
  <sheetViews>
    <sheetView tabSelected="1" zoomScale="60" zoomScaleNormal="60" zoomScaleSheetLayoutView="90" zoomScalePageLayoutView="40" workbookViewId="0">
      <selection activeCell="F20" sqref="F20"/>
    </sheetView>
  </sheetViews>
  <sheetFormatPr defaultColWidth="9" defaultRowHeight="21"/>
  <cols>
    <col min="1" max="1" width="7.88671875" style="1" customWidth="1"/>
    <col min="2" max="2" width="66.5546875" style="1" bestFit="1" customWidth="1"/>
    <col min="3" max="3" width="19.33203125" style="1" bestFit="1" customWidth="1"/>
    <col min="4" max="4" width="19.33203125" style="2" bestFit="1" customWidth="1"/>
    <col min="5" max="5" width="11.33203125" style="1" customWidth="1"/>
    <col min="6" max="6" width="10.44140625" style="1" customWidth="1"/>
    <col min="7" max="8" width="7.77734375" style="1" customWidth="1"/>
    <col min="9" max="9" width="19.33203125" style="3" bestFit="1" customWidth="1"/>
    <col min="10" max="10" width="19" style="3" bestFit="1" customWidth="1"/>
    <col min="11" max="11" width="12.33203125" style="3" bestFit="1" customWidth="1"/>
    <col min="12" max="12" width="17.77734375" style="4" bestFit="1" customWidth="1"/>
    <col min="13" max="16384" width="9" style="1"/>
  </cols>
  <sheetData>
    <row r="1" spans="1:12" ht="45.6">
      <c r="A1" s="114" t="s">
        <v>48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6"/>
    </row>
    <row r="2" spans="1:12" ht="45.6">
      <c r="A2" s="114" t="s">
        <v>60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6"/>
    </row>
    <row r="3" spans="1:12" ht="33">
      <c r="A3" s="117" t="s">
        <v>47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/>
    </row>
    <row r="4" spans="1:12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3"/>
    </row>
    <row r="5" spans="1:12" ht="23.4">
      <c r="A5" s="137" t="s">
        <v>1</v>
      </c>
      <c r="B5" s="128" t="s">
        <v>49</v>
      </c>
      <c r="C5" s="124" t="s">
        <v>34</v>
      </c>
      <c r="D5" s="120" t="s">
        <v>0</v>
      </c>
      <c r="E5" s="120"/>
      <c r="F5" s="120"/>
      <c r="G5" s="120"/>
      <c r="H5" s="120"/>
      <c r="I5" s="130" t="s">
        <v>35</v>
      </c>
      <c r="J5" s="130" t="s">
        <v>38</v>
      </c>
      <c r="K5" s="131" t="s">
        <v>36</v>
      </c>
      <c r="L5" s="126" t="s">
        <v>37</v>
      </c>
    </row>
    <row r="6" spans="1:12">
      <c r="A6" s="138"/>
      <c r="B6" s="129"/>
      <c r="C6" s="125"/>
      <c r="D6" s="135" t="s">
        <v>2</v>
      </c>
      <c r="E6" s="132" t="s">
        <v>42</v>
      </c>
      <c r="F6" s="132" t="s">
        <v>43</v>
      </c>
      <c r="G6" s="134" t="s">
        <v>3</v>
      </c>
      <c r="H6" s="134" t="s">
        <v>4</v>
      </c>
      <c r="I6" s="130"/>
      <c r="J6" s="130"/>
      <c r="K6" s="131"/>
      <c r="L6" s="127"/>
    </row>
    <row r="7" spans="1:12">
      <c r="A7" s="139"/>
      <c r="B7" s="129"/>
      <c r="C7" s="125"/>
      <c r="D7" s="136"/>
      <c r="E7" s="133"/>
      <c r="F7" s="133"/>
      <c r="G7" s="133"/>
      <c r="H7" s="133"/>
      <c r="I7" s="130"/>
      <c r="J7" s="130"/>
      <c r="K7" s="131"/>
      <c r="L7" s="127"/>
    </row>
    <row r="8" spans="1:12">
      <c r="A8" s="141">
        <v>1</v>
      </c>
      <c r="B8" s="5" t="s">
        <v>6</v>
      </c>
      <c r="C8" s="6"/>
      <c r="D8" s="7"/>
      <c r="E8" s="8"/>
      <c r="F8" s="8"/>
      <c r="G8" s="8"/>
      <c r="H8" s="8"/>
      <c r="I8" s="9"/>
      <c r="J8" s="9"/>
      <c r="K8" s="9"/>
      <c r="L8" s="80"/>
    </row>
    <row r="9" spans="1:12">
      <c r="A9" s="142"/>
      <c r="B9" s="10" t="s">
        <v>7</v>
      </c>
      <c r="C9" s="11"/>
      <c r="D9" s="12"/>
      <c r="E9" s="11"/>
      <c r="F9" s="11"/>
      <c r="G9" s="11"/>
      <c r="H9" s="11"/>
      <c r="I9" s="13"/>
      <c r="J9" s="13"/>
      <c r="K9" s="13"/>
      <c r="L9" s="81"/>
    </row>
    <row r="10" spans="1:12">
      <c r="A10" s="142"/>
      <c r="B10" s="14" t="s">
        <v>26</v>
      </c>
      <c r="C10" s="15" t="s">
        <v>40</v>
      </c>
      <c r="D10" s="16">
        <v>42600</v>
      </c>
      <c r="E10" s="17" t="s">
        <v>5</v>
      </c>
      <c r="F10" s="17" t="s">
        <v>5</v>
      </c>
      <c r="G10" s="17" t="s">
        <v>5</v>
      </c>
      <c r="H10" s="17" t="s">
        <v>5</v>
      </c>
      <c r="I10" s="18">
        <v>42600</v>
      </c>
      <c r="J10" s="38">
        <f t="shared" ref="J10" si="0">SUM(D10-I10)</f>
        <v>0</v>
      </c>
      <c r="K10" s="18">
        <f>SUM((I10*100)/D10)</f>
        <v>100</v>
      </c>
      <c r="L10" s="82" t="s">
        <v>39</v>
      </c>
    </row>
    <row r="11" spans="1:12">
      <c r="A11" s="142"/>
      <c r="B11" s="19" t="s">
        <v>29</v>
      </c>
      <c r="C11" s="20"/>
      <c r="D11" s="21"/>
      <c r="E11" s="22"/>
      <c r="F11" s="22"/>
      <c r="G11" s="22"/>
      <c r="H11" s="22"/>
      <c r="I11" s="23"/>
      <c r="J11" s="23"/>
      <c r="K11" s="23"/>
      <c r="L11" s="83"/>
    </row>
    <row r="12" spans="1:12">
      <c r="A12" s="142"/>
      <c r="B12" s="19" t="s">
        <v>30</v>
      </c>
      <c r="C12" s="20"/>
      <c r="D12" s="21"/>
      <c r="E12" s="22"/>
      <c r="F12" s="22"/>
      <c r="G12" s="22"/>
      <c r="H12" s="22"/>
      <c r="I12" s="23"/>
      <c r="J12" s="23"/>
      <c r="K12" s="23"/>
      <c r="L12" s="83"/>
    </row>
    <row r="13" spans="1:12">
      <c r="A13" s="142"/>
      <c r="B13" s="19" t="s">
        <v>31</v>
      </c>
      <c r="C13" s="20"/>
      <c r="D13" s="21"/>
      <c r="E13" s="22"/>
      <c r="F13" s="22"/>
      <c r="G13" s="22"/>
      <c r="H13" s="22"/>
      <c r="I13" s="23"/>
      <c r="J13" s="23"/>
      <c r="K13" s="23"/>
      <c r="L13" s="83"/>
    </row>
    <row r="14" spans="1:12">
      <c r="A14" s="142"/>
      <c r="B14" s="19" t="s">
        <v>32</v>
      </c>
      <c r="C14" s="20"/>
      <c r="D14" s="21"/>
      <c r="E14" s="22"/>
      <c r="F14" s="22"/>
      <c r="G14" s="22"/>
      <c r="H14" s="22"/>
      <c r="I14" s="23"/>
      <c r="J14" s="23"/>
      <c r="K14" s="23"/>
      <c r="L14" s="83"/>
    </row>
    <row r="15" spans="1:12">
      <c r="A15" s="142"/>
      <c r="B15" s="24" t="s">
        <v>33</v>
      </c>
      <c r="C15" s="25"/>
      <c r="D15" s="26"/>
      <c r="E15" s="27"/>
      <c r="F15" s="27"/>
      <c r="G15" s="27"/>
      <c r="H15" s="27"/>
      <c r="I15" s="28"/>
      <c r="J15" s="28"/>
      <c r="K15" s="28"/>
      <c r="L15" s="84"/>
    </row>
    <row r="16" spans="1:12">
      <c r="A16" s="142"/>
      <c r="B16" s="29" t="s">
        <v>27</v>
      </c>
      <c r="C16" s="30"/>
      <c r="D16" s="31"/>
      <c r="E16" s="32"/>
      <c r="F16" s="32"/>
      <c r="G16" s="32"/>
      <c r="H16" s="32"/>
      <c r="I16" s="33"/>
      <c r="J16" s="33"/>
      <c r="K16" s="33"/>
      <c r="L16" s="85"/>
    </row>
    <row r="17" spans="1:12">
      <c r="A17" s="142"/>
      <c r="B17" s="34" t="s">
        <v>8</v>
      </c>
      <c r="C17" s="35" t="s">
        <v>40</v>
      </c>
      <c r="D17" s="36">
        <v>7100</v>
      </c>
      <c r="E17" s="37" t="s">
        <v>5</v>
      </c>
      <c r="F17" s="37" t="s">
        <v>5</v>
      </c>
      <c r="G17" s="37" t="s">
        <v>5</v>
      </c>
      <c r="H17" s="37" t="s">
        <v>5</v>
      </c>
      <c r="I17" s="38">
        <v>0</v>
      </c>
      <c r="J17" s="38">
        <f t="shared" ref="J17:J21" si="1">SUM(D17-I17)</f>
        <v>7100</v>
      </c>
      <c r="K17" s="38">
        <f t="shared" ref="K17:K22" si="2">SUM((I17*100)/D17)</f>
        <v>0</v>
      </c>
      <c r="L17" s="86" t="s">
        <v>39</v>
      </c>
    </row>
    <row r="18" spans="1:12">
      <c r="A18" s="142"/>
      <c r="B18" s="34" t="s">
        <v>9</v>
      </c>
      <c r="C18" s="35" t="s">
        <v>40</v>
      </c>
      <c r="D18" s="36">
        <v>1500</v>
      </c>
      <c r="E18" s="37"/>
      <c r="F18" s="37" t="s">
        <v>5</v>
      </c>
      <c r="G18" s="37" t="s">
        <v>5</v>
      </c>
      <c r="H18" s="37" t="s">
        <v>5</v>
      </c>
      <c r="I18" s="38">
        <v>0</v>
      </c>
      <c r="J18" s="38">
        <f t="shared" si="1"/>
        <v>1500</v>
      </c>
      <c r="K18" s="38">
        <f t="shared" si="2"/>
        <v>0</v>
      </c>
      <c r="L18" s="86" t="s">
        <v>39</v>
      </c>
    </row>
    <row r="19" spans="1:12">
      <c r="A19" s="142"/>
      <c r="B19" s="34" t="s">
        <v>10</v>
      </c>
      <c r="C19" s="35" t="s">
        <v>40</v>
      </c>
      <c r="D19" s="36">
        <v>9000</v>
      </c>
      <c r="E19" s="37" t="s">
        <v>5</v>
      </c>
      <c r="F19" s="37" t="s">
        <v>5</v>
      </c>
      <c r="G19" s="37" t="s">
        <v>5</v>
      </c>
      <c r="H19" s="37" t="s">
        <v>5</v>
      </c>
      <c r="I19" s="38">
        <v>0</v>
      </c>
      <c r="J19" s="38">
        <f t="shared" si="1"/>
        <v>9000</v>
      </c>
      <c r="K19" s="38">
        <f t="shared" si="2"/>
        <v>0</v>
      </c>
      <c r="L19" s="86" t="s">
        <v>39</v>
      </c>
    </row>
    <row r="20" spans="1:12">
      <c r="A20" s="142"/>
      <c r="B20" s="34" t="s">
        <v>11</v>
      </c>
      <c r="C20" s="35" t="s">
        <v>40</v>
      </c>
      <c r="D20" s="36">
        <v>400</v>
      </c>
      <c r="E20" s="37" t="s">
        <v>5</v>
      </c>
      <c r="F20" s="37" t="s">
        <v>5</v>
      </c>
      <c r="G20" s="37" t="s">
        <v>5</v>
      </c>
      <c r="H20" s="37" t="s">
        <v>5</v>
      </c>
      <c r="I20" s="38">
        <v>0</v>
      </c>
      <c r="J20" s="38">
        <f t="shared" si="1"/>
        <v>400</v>
      </c>
      <c r="K20" s="38">
        <f t="shared" si="2"/>
        <v>0</v>
      </c>
      <c r="L20" s="86" t="s">
        <v>39</v>
      </c>
    </row>
    <row r="21" spans="1:12">
      <c r="A21" s="142"/>
      <c r="B21" s="19" t="s">
        <v>17</v>
      </c>
      <c r="C21" s="35" t="s">
        <v>40</v>
      </c>
      <c r="D21" s="36">
        <v>44200</v>
      </c>
      <c r="E21" s="37" t="s">
        <v>5</v>
      </c>
      <c r="F21" s="37" t="s">
        <v>5</v>
      </c>
      <c r="G21" s="37" t="s">
        <v>5</v>
      </c>
      <c r="H21" s="37" t="s">
        <v>5</v>
      </c>
      <c r="I21" s="38">
        <v>19250</v>
      </c>
      <c r="J21" s="38">
        <f t="shared" si="1"/>
        <v>24950</v>
      </c>
      <c r="K21" s="38">
        <f t="shared" si="2"/>
        <v>43.552036199095021</v>
      </c>
      <c r="L21" s="86" t="s">
        <v>39</v>
      </c>
    </row>
    <row r="22" spans="1:12">
      <c r="A22" s="142"/>
      <c r="B22" s="39" t="s">
        <v>28</v>
      </c>
      <c r="C22" s="40" t="s">
        <v>40</v>
      </c>
      <c r="D22" s="41">
        <v>585600</v>
      </c>
      <c r="E22" s="42" t="s">
        <v>5</v>
      </c>
      <c r="F22" s="42" t="s">
        <v>5</v>
      </c>
      <c r="G22" s="42" t="s">
        <v>5</v>
      </c>
      <c r="H22" s="42" t="s">
        <v>5</v>
      </c>
      <c r="I22" s="43">
        <v>324420</v>
      </c>
      <c r="J22" s="43">
        <f>SUM(D22-I22)</f>
        <v>261180</v>
      </c>
      <c r="K22" s="43">
        <f t="shared" si="2"/>
        <v>55.399590163934427</v>
      </c>
      <c r="L22" s="87" t="s">
        <v>39</v>
      </c>
    </row>
    <row r="23" spans="1:12">
      <c r="A23" s="142"/>
      <c r="B23" s="29" t="s">
        <v>12</v>
      </c>
      <c r="C23" s="30"/>
      <c r="D23" s="44"/>
      <c r="E23" s="45"/>
      <c r="F23" s="45"/>
      <c r="G23" s="45"/>
      <c r="H23" s="45"/>
      <c r="I23" s="46"/>
      <c r="J23" s="46"/>
      <c r="K23" s="46"/>
      <c r="L23" s="88"/>
    </row>
    <row r="24" spans="1:12">
      <c r="A24" s="142"/>
      <c r="B24" s="34" t="s">
        <v>13</v>
      </c>
      <c r="C24" s="35" t="s">
        <v>40</v>
      </c>
      <c r="D24" s="36">
        <v>103200</v>
      </c>
      <c r="E24" s="47" t="s">
        <v>5</v>
      </c>
      <c r="F24" s="47" t="s">
        <v>5</v>
      </c>
      <c r="G24" s="47" t="s">
        <v>5</v>
      </c>
      <c r="H24" s="47" t="s">
        <v>5</v>
      </c>
      <c r="I24" s="38">
        <v>6400</v>
      </c>
      <c r="J24" s="38">
        <f>SUM(D24-I24)</f>
        <v>96800</v>
      </c>
      <c r="K24" s="38">
        <f>SUM((I24*100)/D24)</f>
        <v>6.2015503875968996</v>
      </c>
      <c r="L24" s="86" t="s">
        <v>39</v>
      </c>
    </row>
    <row r="25" spans="1:12">
      <c r="A25" s="142"/>
      <c r="B25" s="34" t="s">
        <v>20</v>
      </c>
      <c r="C25" s="35" t="s">
        <v>40</v>
      </c>
      <c r="D25" s="36">
        <v>15000</v>
      </c>
      <c r="E25" s="47" t="s">
        <v>5</v>
      </c>
      <c r="F25" s="47" t="s">
        <v>5</v>
      </c>
      <c r="G25" s="47" t="s">
        <v>5</v>
      </c>
      <c r="H25" s="47" t="s">
        <v>5</v>
      </c>
      <c r="I25" s="38">
        <v>0</v>
      </c>
      <c r="J25" s="38">
        <f>SUM(D25-I25)</f>
        <v>15000</v>
      </c>
      <c r="K25" s="38">
        <f>SUM((I25*100)/D25)</f>
        <v>0</v>
      </c>
      <c r="L25" s="86" t="s">
        <v>39</v>
      </c>
    </row>
    <row r="26" spans="1:12">
      <c r="A26" s="142"/>
      <c r="B26" s="34" t="s">
        <v>21</v>
      </c>
      <c r="C26" s="35" t="s">
        <v>40</v>
      </c>
      <c r="D26" s="36">
        <v>33100</v>
      </c>
      <c r="E26" s="47" t="s">
        <v>5</v>
      </c>
      <c r="F26" s="47" t="s">
        <v>5</v>
      </c>
      <c r="G26" s="47" t="s">
        <v>5</v>
      </c>
      <c r="H26" s="47" t="s">
        <v>5</v>
      </c>
      <c r="I26" s="38">
        <v>18060</v>
      </c>
      <c r="J26" s="38">
        <f>SUM(D26-I26)</f>
        <v>15040</v>
      </c>
      <c r="K26" s="38">
        <f>SUM((I26*100)/D26)</f>
        <v>54.561933534743204</v>
      </c>
      <c r="L26" s="86" t="s">
        <v>39</v>
      </c>
    </row>
    <row r="27" spans="1:12">
      <c r="A27" s="142"/>
      <c r="B27" s="48" t="s">
        <v>14</v>
      </c>
      <c r="C27" s="49"/>
      <c r="D27" s="50"/>
      <c r="E27" s="37"/>
      <c r="F27" s="37"/>
      <c r="G27" s="37"/>
      <c r="H27" s="37"/>
      <c r="I27" s="51"/>
      <c r="J27" s="51"/>
      <c r="K27" s="51"/>
      <c r="L27" s="89"/>
    </row>
    <row r="28" spans="1:12">
      <c r="A28" s="142"/>
      <c r="B28" s="34" t="s">
        <v>15</v>
      </c>
      <c r="C28" s="35" t="s">
        <v>40</v>
      </c>
      <c r="D28" s="36">
        <v>5800</v>
      </c>
      <c r="E28" s="47" t="s">
        <v>5</v>
      </c>
      <c r="F28" s="47" t="s">
        <v>5</v>
      </c>
      <c r="G28" s="47" t="s">
        <v>5</v>
      </c>
      <c r="H28" s="47" t="s">
        <v>5</v>
      </c>
      <c r="I28" s="38">
        <v>5800</v>
      </c>
      <c r="J28" s="38">
        <f>SUM(D28-I28)</f>
        <v>0</v>
      </c>
      <c r="K28" s="38">
        <f>SUM((I28*100)/D28)</f>
        <v>100</v>
      </c>
      <c r="L28" s="86" t="s">
        <v>39</v>
      </c>
    </row>
    <row r="29" spans="1:12">
      <c r="A29" s="142"/>
      <c r="B29" s="52" t="s">
        <v>18</v>
      </c>
      <c r="C29" s="40" t="s">
        <v>40</v>
      </c>
      <c r="D29" s="41">
        <v>943000</v>
      </c>
      <c r="E29" s="53" t="s">
        <v>5</v>
      </c>
      <c r="F29" s="53" t="s">
        <v>5</v>
      </c>
      <c r="G29" s="53" t="s">
        <v>5</v>
      </c>
      <c r="H29" s="53" t="s">
        <v>5</v>
      </c>
      <c r="I29" s="43">
        <v>469000</v>
      </c>
      <c r="J29" s="43">
        <f>SUM(D29-I29)</f>
        <v>474000</v>
      </c>
      <c r="K29" s="43">
        <f>SUM((I29*100)/D29)</f>
        <v>49.734888653234357</v>
      </c>
      <c r="L29" s="87" t="s">
        <v>39</v>
      </c>
    </row>
    <row r="30" spans="1:12">
      <c r="A30" s="143"/>
      <c r="B30" s="54" t="s">
        <v>19</v>
      </c>
      <c r="C30" s="30" t="s">
        <v>40</v>
      </c>
      <c r="D30" s="31">
        <v>4100</v>
      </c>
      <c r="E30" s="55" t="s">
        <v>5</v>
      </c>
      <c r="F30" s="55" t="s">
        <v>5</v>
      </c>
      <c r="G30" s="55" t="s">
        <v>5</v>
      </c>
      <c r="H30" s="55" t="s">
        <v>5</v>
      </c>
      <c r="I30" s="56">
        <v>0</v>
      </c>
      <c r="J30" s="56">
        <f>SUM(D30-I30)</f>
        <v>4100</v>
      </c>
      <c r="K30" s="56">
        <f>SUM((I30*100)/D30)</f>
        <v>0</v>
      </c>
      <c r="L30" s="90" t="s">
        <v>39</v>
      </c>
    </row>
    <row r="31" spans="1:12">
      <c r="A31" s="143"/>
      <c r="B31" s="34"/>
      <c r="C31" s="49"/>
      <c r="D31" s="50"/>
      <c r="E31" s="37"/>
      <c r="F31" s="37"/>
      <c r="G31" s="37"/>
      <c r="H31" s="37"/>
      <c r="I31" s="51"/>
      <c r="J31" s="51"/>
      <c r="K31" s="51"/>
      <c r="L31" s="89"/>
    </row>
    <row r="32" spans="1:12">
      <c r="A32" s="143"/>
      <c r="B32" s="34" t="s">
        <v>16</v>
      </c>
      <c r="C32" s="35" t="s">
        <v>40</v>
      </c>
      <c r="D32" s="36">
        <v>5000</v>
      </c>
      <c r="E32" s="47" t="s">
        <v>5</v>
      </c>
      <c r="F32" s="47" t="s">
        <v>5</v>
      </c>
      <c r="G32" s="47" t="s">
        <v>5</v>
      </c>
      <c r="H32" s="47" t="s">
        <v>5</v>
      </c>
      <c r="I32" s="38">
        <v>0</v>
      </c>
      <c r="J32" s="38">
        <f>SUM(D32-I32)</f>
        <v>5000</v>
      </c>
      <c r="K32" s="38">
        <f>SUM((I32*100)/D32)</f>
        <v>0</v>
      </c>
      <c r="L32" s="86" t="s">
        <v>39</v>
      </c>
    </row>
    <row r="33" spans="1:12">
      <c r="A33" s="143"/>
      <c r="B33" s="52"/>
      <c r="C33" s="57"/>
      <c r="D33" s="58"/>
      <c r="E33" s="59"/>
      <c r="F33" s="59"/>
      <c r="G33" s="59"/>
      <c r="H33" s="59"/>
      <c r="I33" s="60"/>
      <c r="J33" s="60"/>
      <c r="K33" s="60"/>
      <c r="L33" s="91"/>
    </row>
    <row r="34" spans="1:12">
      <c r="A34" s="143"/>
      <c r="B34" s="61" t="s">
        <v>50</v>
      </c>
      <c r="C34" s="35" t="s">
        <v>40</v>
      </c>
      <c r="D34" s="36">
        <v>30075</v>
      </c>
      <c r="E34" s="47" t="s">
        <v>5</v>
      </c>
      <c r="F34" s="47" t="s">
        <v>5</v>
      </c>
      <c r="G34" s="47" t="s">
        <v>5</v>
      </c>
      <c r="H34" s="47" t="s">
        <v>5</v>
      </c>
      <c r="I34" s="38">
        <v>30075</v>
      </c>
      <c r="J34" s="38">
        <f>SUM(D34-I34)</f>
        <v>0</v>
      </c>
      <c r="K34" s="38">
        <f>SUM((I34*100)/D34)</f>
        <v>100</v>
      </c>
      <c r="L34" s="86" t="s">
        <v>39</v>
      </c>
    </row>
    <row r="35" spans="1:12">
      <c r="A35" s="143"/>
      <c r="B35" s="34"/>
      <c r="C35" s="35"/>
      <c r="D35" s="36"/>
      <c r="E35" s="47"/>
      <c r="F35" s="47"/>
      <c r="G35" s="47"/>
      <c r="H35" s="47"/>
      <c r="I35" s="38"/>
      <c r="J35" s="38"/>
      <c r="K35" s="38"/>
      <c r="L35" s="86"/>
    </row>
    <row r="36" spans="1:12">
      <c r="A36" s="143"/>
      <c r="B36" s="34" t="s">
        <v>41</v>
      </c>
      <c r="C36" s="35" t="s">
        <v>40</v>
      </c>
      <c r="D36" s="21">
        <v>76900</v>
      </c>
      <c r="E36" s="47"/>
      <c r="F36" s="47"/>
      <c r="G36" s="47"/>
      <c r="H36" s="47"/>
      <c r="I36" s="38">
        <v>47200</v>
      </c>
      <c r="J36" s="38">
        <f>SUM(D36-I36)</f>
        <v>29700</v>
      </c>
      <c r="K36" s="38">
        <f>SUM((I36*100)/D36)</f>
        <v>61.378413524057216</v>
      </c>
      <c r="L36" s="92" t="s">
        <v>39</v>
      </c>
    </row>
    <row r="37" spans="1:12">
      <c r="A37" s="144"/>
      <c r="B37" s="34"/>
      <c r="C37" s="49"/>
      <c r="D37" s="50"/>
      <c r="E37" s="37"/>
      <c r="F37" s="37"/>
      <c r="G37" s="37"/>
      <c r="H37" s="37"/>
      <c r="I37" s="51"/>
      <c r="J37" s="51"/>
      <c r="K37" s="51"/>
      <c r="L37" s="89"/>
    </row>
    <row r="38" spans="1:12">
      <c r="A38" s="113">
        <v>2</v>
      </c>
      <c r="B38" s="61" t="s">
        <v>46</v>
      </c>
      <c r="C38" s="62"/>
      <c r="D38" s="63"/>
      <c r="E38" s="64"/>
      <c r="F38" s="64"/>
      <c r="G38" s="64"/>
      <c r="H38" s="64"/>
      <c r="I38" s="65"/>
      <c r="J38" s="65"/>
      <c r="K38" s="65"/>
      <c r="L38" s="94"/>
    </row>
    <row r="39" spans="1:12">
      <c r="A39" s="113"/>
      <c r="B39" s="34" t="s">
        <v>51</v>
      </c>
      <c r="C39" s="35" t="s">
        <v>40</v>
      </c>
      <c r="D39" s="36">
        <v>11200</v>
      </c>
      <c r="E39" s="47" t="s">
        <v>5</v>
      </c>
      <c r="F39" s="47" t="s">
        <v>5</v>
      </c>
      <c r="G39" s="47" t="s">
        <v>5</v>
      </c>
      <c r="H39" s="47" t="s">
        <v>5</v>
      </c>
      <c r="I39" s="38">
        <v>11200</v>
      </c>
      <c r="J39" s="38">
        <f>SUM(D39-I39)</f>
        <v>0</v>
      </c>
      <c r="K39" s="38">
        <f>SUM((I39*100)/D39)</f>
        <v>100</v>
      </c>
      <c r="L39" s="86" t="s">
        <v>39</v>
      </c>
    </row>
    <row r="40" spans="1:12">
      <c r="A40" s="113"/>
      <c r="B40" s="34" t="s">
        <v>52</v>
      </c>
      <c r="C40" s="35" t="s">
        <v>40</v>
      </c>
      <c r="D40" s="36">
        <v>35700</v>
      </c>
      <c r="E40" s="47" t="s">
        <v>5</v>
      </c>
      <c r="F40" s="47" t="s">
        <v>5</v>
      </c>
      <c r="G40" s="47" t="s">
        <v>5</v>
      </c>
      <c r="H40" s="47" t="s">
        <v>5</v>
      </c>
      <c r="I40" s="38">
        <v>4100</v>
      </c>
      <c r="J40" s="38">
        <f>SUM(D40-I40)</f>
        <v>31600</v>
      </c>
      <c r="K40" s="38">
        <f>SUM((I40*100)/D40)</f>
        <v>11.484593837535014</v>
      </c>
      <c r="L40" s="86" t="s">
        <v>39</v>
      </c>
    </row>
    <row r="41" spans="1:12">
      <c r="A41" s="93"/>
      <c r="B41" s="34"/>
      <c r="C41" s="35"/>
      <c r="D41" s="36"/>
      <c r="E41" s="47"/>
      <c r="F41" s="47"/>
      <c r="G41" s="47"/>
      <c r="H41" s="47"/>
      <c r="I41" s="38"/>
      <c r="J41" s="38"/>
      <c r="K41" s="38"/>
      <c r="L41" s="86"/>
    </row>
    <row r="42" spans="1:12">
      <c r="A42" s="140">
        <v>3</v>
      </c>
      <c r="B42" s="66" t="s">
        <v>53</v>
      </c>
      <c r="C42" s="35" t="s">
        <v>40</v>
      </c>
      <c r="D42" s="36">
        <v>78000</v>
      </c>
      <c r="E42" s="37" t="s">
        <v>5</v>
      </c>
      <c r="F42" s="37" t="s">
        <v>5</v>
      </c>
      <c r="G42" s="37" t="s">
        <v>5</v>
      </c>
      <c r="H42" s="37" t="s">
        <v>5</v>
      </c>
      <c r="I42" s="38">
        <v>10500</v>
      </c>
      <c r="J42" s="38">
        <f>SUM(D42-I42)</f>
        <v>67500</v>
      </c>
      <c r="K42" s="38">
        <f>SUM((I42*100)/D42)</f>
        <v>13.461538461538462</v>
      </c>
      <c r="L42" s="92" t="s">
        <v>39</v>
      </c>
    </row>
    <row r="43" spans="1:12">
      <c r="A43" s="140"/>
      <c r="B43" s="66" t="s">
        <v>54</v>
      </c>
      <c r="C43" s="35"/>
      <c r="D43" s="36"/>
      <c r="E43" s="37"/>
      <c r="F43" s="37"/>
      <c r="G43" s="37"/>
      <c r="H43" s="37"/>
      <c r="I43" s="38"/>
      <c r="J43" s="38"/>
      <c r="K43" s="38"/>
      <c r="L43" s="92"/>
    </row>
    <row r="44" spans="1:12">
      <c r="A44" s="140"/>
      <c r="B44" s="48"/>
      <c r="C44" s="67"/>
      <c r="D44" s="50"/>
      <c r="E44" s="37"/>
      <c r="F44" s="37"/>
      <c r="G44" s="37"/>
      <c r="H44" s="37"/>
      <c r="I44" s="51"/>
      <c r="J44" s="51"/>
      <c r="K44" s="51"/>
      <c r="L44" s="95"/>
    </row>
    <row r="45" spans="1:12">
      <c r="A45" s="113">
        <v>4</v>
      </c>
      <c r="B45" s="34" t="s">
        <v>25</v>
      </c>
      <c r="C45" s="35" t="s">
        <v>40</v>
      </c>
      <c r="D45" s="36">
        <v>4420</v>
      </c>
      <c r="E45" s="37" t="s">
        <v>5</v>
      </c>
      <c r="F45" s="37" t="s">
        <v>5</v>
      </c>
      <c r="G45" s="37" t="s">
        <v>5</v>
      </c>
      <c r="H45" s="37" t="s">
        <v>5</v>
      </c>
      <c r="I45" s="38">
        <v>2210</v>
      </c>
      <c r="J45" s="38">
        <f>SUM(D45-I45)</f>
        <v>2210</v>
      </c>
      <c r="K45" s="38">
        <f>SUM((I45*100)/D45)</f>
        <v>50</v>
      </c>
      <c r="L45" s="92" t="s">
        <v>39</v>
      </c>
    </row>
    <row r="46" spans="1:12">
      <c r="A46" s="113"/>
      <c r="B46" s="34"/>
      <c r="C46" s="49"/>
      <c r="D46" s="50"/>
      <c r="E46" s="37"/>
      <c r="F46" s="37"/>
      <c r="G46" s="37"/>
      <c r="H46" s="37"/>
      <c r="I46" s="51"/>
      <c r="J46" s="38"/>
      <c r="K46" s="38"/>
      <c r="L46" s="96"/>
    </row>
    <row r="47" spans="1:12">
      <c r="A47" s="140">
        <v>5</v>
      </c>
      <c r="B47" s="66" t="s">
        <v>23</v>
      </c>
      <c r="C47" s="35" t="s">
        <v>40</v>
      </c>
      <c r="D47" s="36">
        <v>10600</v>
      </c>
      <c r="E47" s="37" t="s">
        <v>5</v>
      </c>
      <c r="F47" s="37" t="s">
        <v>5</v>
      </c>
      <c r="G47" s="37" t="s">
        <v>5</v>
      </c>
      <c r="H47" s="37" t="s">
        <v>5</v>
      </c>
      <c r="I47" s="38">
        <v>6000</v>
      </c>
      <c r="J47" s="38">
        <f>SUM(D47-I47)</f>
        <v>4600</v>
      </c>
      <c r="K47" s="38">
        <f>SUM((I47*100)/D47)</f>
        <v>56.60377358490566</v>
      </c>
      <c r="L47" s="92" t="s">
        <v>39</v>
      </c>
    </row>
    <row r="48" spans="1:12">
      <c r="A48" s="140"/>
      <c r="B48" s="48"/>
      <c r="C48" s="67"/>
      <c r="D48" s="50"/>
      <c r="E48" s="37"/>
      <c r="F48" s="37"/>
      <c r="G48" s="37"/>
      <c r="H48" s="37"/>
      <c r="I48" s="51"/>
      <c r="J48" s="51"/>
      <c r="K48" s="51"/>
      <c r="L48" s="95"/>
    </row>
    <row r="49" spans="1:12">
      <c r="A49" s="113">
        <v>6</v>
      </c>
      <c r="B49" s="34" t="s">
        <v>24</v>
      </c>
      <c r="C49" s="35" t="s">
        <v>40</v>
      </c>
      <c r="D49" s="36">
        <v>5200</v>
      </c>
      <c r="E49" s="47" t="s">
        <v>5</v>
      </c>
      <c r="F49" s="47" t="s">
        <v>5</v>
      </c>
      <c r="G49" s="47" t="s">
        <v>5</v>
      </c>
      <c r="H49" s="47" t="s">
        <v>5</v>
      </c>
      <c r="I49" s="38">
        <v>3600</v>
      </c>
      <c r="J49" s="38">
        <f>SUM(D49-I49)</f>
        <v>1600</v>
      </c>
      <c r="K49" s="38">
        <f>SUM((I49*100)/D49)</f>
        <v>69.230769230769226</v>
      </c>
      <c r="L49" s="92" t="s">
        <v>39</v>
      </c>
    </row>
    <row r="50" spans="1:12">
      <c r="A50" s="113"/>
      <c r="B50" s="34"/>
      <c r="C50" s="49"/>
      <c r="D50" s="50"/>
      <c r="E50" s="37"/>
      <c r="F50" s="37"/>
      <c r="G50" s="37"/>
      <c r="H50" s="37"/>
      <c r="I50" s="51"/>
      <c r="J50" s="51"/>
      <c r="K50" s="51"/>
      <c r="L50" s="89"/>
    </row>
    <row r="51" spans="1:12">
      <c r="A51" s="111">
        <v>7</v>
      </c>
      <c r="B51" s="70" t="s">
        <v>45</v>
      </c>
      <c r="C51" s="71" t="s">
        <v>40</v>
      </c>
      <c r="D51" s="72">
        <v>15000</v>
      </c>
      <c r="E51" s="73"/>
      <c r="F51" s="73"/>
      <c r="G51" s="73"/>
      <c r="H51" s="73"/>
      <c r="I51" s="74">
        <v>7500</v>
      </c>
      <c r="J51" s="74">
        <f>SUM(D51-I51)</f>
        <v>7500</v>
      </c>
      <c r="K51" s="74">
        <f>SUM((I51*100)/D51)</f>
        <v>50</v>
      </c>
      <c r="L51" s="97" t="s">
        <v>39</v>
      </c>
    </row>
    <row r="52" spans="1:12">
      <c r="A52" s="112"/>
      <c r="B52" s="75"/>
      <c r="C52" s="76"/>
      <c r="D52" s="77"/>
      <c r="E52" s="78"/>
      <c r="F52" s="78"/>
      <c r="G52" s="78"/>
      <c r="H52" s="78"/>
      <c r="I52" s="79"/>
      <c r="J52" s="79"/>
      <c r="K52" s="79"/>
      <c r="L52" s="98"/>
    </row>
    <row r="53" spans="1:12">
      <c r="A53" s="113">
        <v>8</v>
      </c>
      <c r="B53" s="34" t="s">
        <v>55</v>
      </c>
      <c r="C53" s="35" t="s">
        <v>40</v>
      </c>
      <c r="D53" s="21">
        <v>15000</v>
      </c>
      <c r="E53" s="37" t="s">
        <v>44</v>
      </c>
      <c r="F53" s="37" t="s">
        <v>44</v>
      </c>
      <c r="G53" s="37" t="s">
        <v>44</v>
      </c>
      <c r="H53" s="37" t="s">
        <v>44</v>
      </c>
      <c r="I53" s="38">
        <v>15000</v>
      </c>
      <c r="J53" s="38">
        <v>15000</v>
      </c>
      <c r="K53" s="38">
        <f>SUM((I53*100)/D53)</f>
        <v>100</v>
      </c>
      <c r="L53" s="92" t="s">
        <v>39</v>
      </c>
    </row>
    <row r="54" spans="1:12">
      <c r="A54" s="113"/>
      <c r="B54" s="34" t="s">
        <v>56</v>
      </c>
      <c r="C54" s="49"/>
      <c r="D54" s="68"/>
      <c r="E54" s="37"/>
      <c r="F54" s="37"/>
      <c r="G54" s="37"/>
      <c r="H54" s="37"/>
      <c r="I54" s="38"/>
      <c r="J54" s="51"/>
      <c r="K54" s="51"/>
      <c r="L54" s="89"/>
    </row>
    <row r="55" spans="1:12">
      <c r="A55" s="113"/>
      <c r="B55" s="34"/>
      <c r="C55" s="49"/>
      <c r="D55" s="68"/>
      <c r="E55" s="37"/>
      <c r="F55" s="37"/>
      <c r="G55" s="37"/>
      <c r="H55" s="37"/>
      <c r="I55" s="38"/>
      <c r="J55" s="51"/>
      <c r="K55" s="51"/>
      <c r="L55" s="89"/>
    </row>
    <row r="56" spans="1:12">
      <c r="A56" s="103">
        <v>9</v>
      </c>
      <c r="B56" s="66" t="s">
        <v>57</v>
      </c>
      <c r="C56" s="69" t="s">
        <v>40</v>
      </c>
      <c r="D56" s="21">
        <v>4700</v>
      </c>
      <c r="E56" s="47"/>
      <c r="F56" s="47"/>
      <c r="G56" s="47"/>
      <c r="H56" s="47"/>
      <c r="I56" s="38">
        <v>0</v>
      </c>
      <c r="J56" s="38">
        <f t="shared" ref="J56" si="3">SUM(D56-I56)</f>
        <v>4700</v>
      </c>
      <c r="K56" s="38">
        <f t="shared" ref="K56" si="4">SUM((I56*100)/D56)</f>
        <v>0</v>
      </c>
      <c r="L56" s="92" t="s">
        <v>39</v>
      </c>
    </row>
    <row r="57" spans="1:12">
      <c r="A57" s="104"/>
      <c r="B57" s="66" t="s">
        <v>58</v>
      </c>
      <c r="C57" s="69"/>
      <c r="D57" s="21"/>
      <c r="E57" s="47"/>
      <c r="F57" s="47"/>
      <c r="G57" s="47"/>
      <c r="H57" s="47"/>
      <c r="I57" s="38"/>
      <c r="J57" s="38"/>
      <c r="K57" s="38"/>
      <c r="L57" s="92"/>
    </row>
    <row r="58" spans="1:12">
      <c r="A58" s="103">
        <v>10</v>
      </c>
      <c r="B58" s="66" t="s">
        <v>59</v>
      </c>
      <c r="C58" s="69" t="s">
        <v>40</v>
      </c>
      <c r="D58" s="21">
        <v>11200</v>
      </c>
      <c r="E58" s="47"/>
      <c r="F58" s="47"/>
      <c r="G58" s="47"/>
      <c r="H58" s="47"/>
      <c r="I58" s="38">
        <v>11200</v>
      </c>
      <c r="J58" s="38">
        <f t="shared" ref="J58" si="5">SUM(D58-I58)</f>
        <v>0</v>
      </c>
      <c r="K58" s="38">
        <f t="shared" ref="K58" si="6">SUM((I58*100)/D58)</f>
        <v>100</v>
      </c>
      <c r="L58" s="92" t="s">
        <v>39</v>
      </c>
    </row>
    <row r="59" spans="1:12">
      <c r="A59" s="104"/>
      <c r="B59" s="66"/>
      <c r="C59" s="69"/>
      <c r="D59" s="21"/>
      <c r="E59" s="47"/>
      <c r="F59" s="47"/>
      <c r="G59" s="47"/>
      <c r="H59" s="47"/>
      <c r="I59" s="38"/>
      <c r="J59" s="38"/>
      <c r="K59" s="38"/>
      <c r="L59" s="92"/>
    </row>
    <row r="60" spans="1:12" ht="30.6">
      <c r="A60" s="106"/>
      <c r="B60" s="107"/>
      <c r="C60" s="99" t="s">
        <v>22</v>
      </c>
      <c r="D60" s="100">
        <f>SUM(D10:D59)</f>
        <v>2097595</v>
      </c>
      <c r="E60" s="108"/>
      <c r="F60" s="109"/>
      <c r="G60" s="109"/>
      <c r="H60" s="110"/>
      <c r="I60" s="101">
        <f>SUM(I8:I59)</f>
        <v>1034115</v>
      </c>
      <c r="J60" s="101">
        <f>SUM(J8:J59)</f>
        <v>1078480</v>
      </c>
      <c r="K60" s="101">
        <f>SUM((I60*100)/D60)</f>
        <v>49.300031702974117</v>
      </c>
      <c r="L60" s="102"/>
    </row>
    <row r="61" spans="1:12">
      <c r="E61" s="105"/>
      <c r="F61" s="105"/>
      <c r="G61" s="105"/>
    </row>
  </sheetData>
  <mergeCells count="30">
    <mergeCell ref="E6:E7"/>
    <mergeCell ref="A5:A7"/>
    <mergeCell ref="A38:A40"/>
    <mergeCell ref="A47:A48"/>
    <mergeCell ref="A49:A50"/>
    <mergeCell ref="A45:A46"/>
    <mergeCell ref="A8:A37"/>
    <mergeCell ref="A42:A44"/>
    <mergeCell ref="A1:L1"/>
    <mergeCell ref="A2:L2"/>
    <mergeCell ref="A3:L3"/>
    <mergeCell ref="D5:H5"/>
    <mergeCell ref="A4:L4"/>
    <mergeCell ref="C5:C7"/>
    <mergeCell ref="L5:L7"/>
    <mergeCell ref="B5:B7"/>
    <mergeCell ref="I5:I7"/>
    <mergeCell ref="K5:K7"/>
    <mergeCell ref="J5:J7"/>
    <mergeCell ref="F6:F7"/>
    <mergeCell ref="G6:G7"/>
    <mergeCell ref="H6:H7"/>
    <mergeCell ref="D6:D7"/>
    <mergeCell ref="A56:A57"/>
    <mergeCell ref="E61:G61"/>
    <mergeCell ref="A60:B60"/>
    <mergeCell ref="E60:H60"/>
    <mergeCell ref="A51:A52"/>
    <mergeCell ref="A58:A59"/>
    <mergeCell ref="A53:A55"/>
  </mergeCells>
  <phoneticPr fontId="2" type="noConversion"/>
  <printOptions horizontalCentered="1"/>
  <pageMargins left="3.937007874015748E-2" right="3.937007874015748E-2" top="0.55118110236220474" bottom="0.35433070866141736" header="0.11811023622047245" footer="0.19685039370078741"/>
  <pageSetup paperSize="5" scale="75" orientation="landscape" horizontalDpi="4294967293" r:id="rId1"/>
  <rowBreaks count="1" manualBreakCount="1">
    <brk id="2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บ่อเกลือ</vt:lpstr>
      <vt:lpstr>บ่อเกลือ!Print_Area</vt:lpstr>
      <vt:lpstr>บ่อเกลือ!Print_Titles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Puwis Theekawong</cp:lastModifiedBy>
  <cp:lastPrinted>2025-04-12T13:45:12Z</cp:lastPrinted>
  <dcterms:created xsi:type="dcterms:W3CDTF">2023-05-30T14:10:06Z</dcterms:created>
  <dcterms:modified xsi:type="dcterms:W3CDTF">2025-04-12T13:46:23Z</dcterms:modified>
</cp:coreProperties>
</file>