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-2024\ไฟล์ OIT ล่าสุด 1 มี.ค.67\O12 ปรับปรุง 6 เม.ย.67 สมบูรณ์\"/>
    </mc:Choice>
  </mc:AlternateContent>
  <xr:revisionPtr revIDLastSave="0" documentId="13_ncr:1_{CB7965E2-8DFE-48D6-94E8-CE23B78463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ov5RXVQr+3sadkwxZK1ONStKYSnfk7MCO5SQsBSUCRk=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2" i="1"/>
  <c r="F6" i="1"/>
  <c r="F36" i="1" l="1"/>
</calcChain>
</file>

<file path=xl/sharedStrings.xml><?xml version="1.0" encoding="utf-8"?>
<sst xmlns="http://schemas.openxmlformats.org/spreadsheetml/2006/main" count="80" uniqueCount="61">
  <si>
    <t>ประจำปีงบประมาณ พ.ศ.2567 ไตรมาสที่ 1 - 3</t>
  </si>
  <si>
    <t xml:space="preserve"> ข้อมูล ณ วันที่ 31 มีนาคม 2567</t>
  </si>
  <si>
    <t>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</si>
  <si>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</si>
  <si>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</si>
  <si>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</si>
  <si>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</si>
  <si>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</si>
  <si>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</si>
  <si>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โครงการรณรงค์ป้องกันและแก้ไข</t>
  </si>
  <si>
    <t>ลดการเกิดอุบัติเหตุ</t>
  </si>
  <si>
    <t>ไม่มี</t>
  </si>
  <si>
    <t>ปัญหาการเกิดอุบัตเหตุทางถนนช่วง</t>
  </si>
  <si>
    <t>ช่วงวันหยุดยาว</t>
  </si>
  <si>
    <t>เทศกาลสำคัญ</t>
  </si>
  <si>
    <t>โครงการบังคับใช้กฏหมายและ</t>
  </si>
  <si>
    <t>ประชาชนมีความปลอดภัย</t>
  </si>
  <si>
    <t>บริการประชาชน(ชมส.และอาสา</t>
  </si>
  <si>
    <t>ในชีวิตและทรัพย์สิน</t>
  </si>
  <si>
    <t>สมัครตำรวจบ้าน</t>
  </si>
  <si>
    <t>โครงการบริหารจัดการการสกัดกั้น</t>
  </si>
  <si>
    <t>ปราบปรามสกัดกั้นเส้นทาง</t>
  </si>
  <si>
    <t>ยาเสพติดพื้นที่ชายแดนนและพื้นที่</t>
  </si>
  <si>
    <t>ลำเลียง เพื่อลดการแพร่</t>
  </si>
  <si>
    <t>พักเคย Heart Land  และโครงการ</t>
  </si>
  <si>
    <t>ระบาดของยาเสพติด</t>
  </si>
  <si>
    <t>สลายโครงสร้างเครือข่ายผู้มีอิทธิพล</t>
  </si>
  <si>
    <t>และกลุ่มชาติพันธุ์ที่เกี่ยวข้องยา</t>
  </si>
  <si>
    <t>เสพติด</t>
  </si>
  <si>
    <t>โครงการสร้างภูมิคุ้มกันในกลุ่มเป้า</t>
  </si>
  <si>
    <t>การสร้างภูมิคุ้มกันยาเสพติด</t>
  </si>
  <si>
    <t>หมายระดับประถมศึกษา และมัธยม</t>
  </si>
  <si>
    <t>ในกลุ่มเป้ามีผลการดำเนินงาน</t>
  </si>
  <si>
    <t>ศึกษาหรือเทียบเท่า</t>
  </si>
  <si>
    <t>อย่างมีประสิทธิภาพ</t>
  </si>
  <si>
    <t>ค่าตอบแทนนอกเหนือเวลาทำงานปกติ</t>
  </si>
  <si>
    <t>ค่าเบี้ยเลี้ยง ที่พัก พาหนะ</t>
  </si>
  <si>
    <t>ค่าซ่อมแซมยานพาหนะ</t>
  </si>
  <si>
    <t>วัสดุสำนักงาน+จราจร</t>
  </si>
  <si>
    <t>น้ำมันรถยนต์ + รถจักรยานยนต์</t>
  </si>
  <si>
    <t>วัสดุอาหาร (ผู้ต้องหา)</t>
  </si>
  <si>
    <t>ค่าสาธารณูปโภค</t>
  </si>
  <si>
    <t>ค่าตอบแทนคุ้มครองพยาน</t>
  </si>
  <si>
    <t>ค่าตอบแทนนักจิตวิทยา</t>
  </si>
  <si>
    <t>ค่าตอบแทนชันสูตรพลิกศพ</t>
  </si>
  <si>
    <t>ค่าส่งหมายเรียกพยาน</t>
  </si>
  <si>
    <t>ค่าตอบแทนสอบสวนคดีอาญา</t>
  </si>
  <si>
    <t>โครงการปฏิรูประบบการสอบสวน</t>
  </si>
  <si>
    <t xml:space="preserve"> -  ค่าใช้จ่ายอื่น (แก้ไขปัญหาฯ)</t>
  </si>
  <si>
    <t>จ้างเหมา</t>
  </si>
  <si>
    <t>รวม</t>
  </si>
  <si>
    <t xml:space="preserve">           - ทราบ</t>
  </si>
  <si>
    <t>ผู้รายงาน</t>
  </si>
  <si>
    <t>ผู้ตรวจรายงาน</t>
  </si>
  <si>
    <t xml:space="preserve">                 (ปรีชา  ปรารมภ์)</t>
  </si>
  <si>
    <t xml:space="preserve">          สว.อก.สภ.บ่อเกลือ จว.น่าน</t>
  </si>
  <si>
    <t>(จักรียุทธ  โชติวชิระพงศ์)</t>
  </si>
  <si>
    <t>ผกก.สภ.บ่อเกลือ จว.น่าน</t>
  </si>
  <si>
    <t>รายงานผลการใช้จ่ายงบประมาณ สถานีตำรวจภูธรบ่อเกลือ</t>
  </si>
  <si>
    <t xml:space="preserve">        พ.ต.ท.</t>
  </si>
  <si>
    <t xml:space="preserve">  พ.ต.อ.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</si>
</sst>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-* #,##0_-;\-* #,##0_-;_-* &quot;-&quot;??_-;_-@"/>
    <numFmt numFmtId="166" formatCode="_-* #,##0.00_-;\-* #,##0.00_-;_-* &quot;-&quot;??_-;_-@"/>
    <numFmt numFmtId="168" formatCode="_(* #,##0.00_);_(* \(#,##0.00\);_(* &quot;-&quot;??_);_(@_)"/>
  </numFmts>
  <fonts count="7">
    <font>
      <sz val="11"/>
      <color theme="1"/>
      <name val="Calibri"/>
      <scheme val="minor"/>
    </font>
    <font>
      <b/>
      <sz val="10"/>
      <color theme="1"/>
      <name val="Sarabun"/>
    </font>
    <font>
      <sz val="10"/>
      <color theme="1"/>
      <name val="Sarabun"/>
    </font>
    <font>
      <sz val="11"/>
      <name val="Calibri"/>
    </font>
    <font>
      <sz val="10"/>
      <color rgb="FF000000"/>
      <name val="Sarabun"/>
    </font>
    <font>
      <b/>
      <sz val="10"/>
      <color rgb="FFFF0000"/>
      <name val="Sarabun"/>
      <charset val="22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 applyAlignment="1">
      <alignment horizontal="right"/>
    </xf>
    <xf numFmtId="164" fontId="2" fillId="0" borderId="9" xfId="0" applyNumberFormat="1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right"/>
    </xf>
    <xf numFmtId="164" fontId="2" fillId="0" borderId="11" xfId="0" applyNumberFormat="1" applyFont="1" applyBorder="1"/>
    <xf numFmtId="0" fontId="2" fillId="0" borderId="15" xfId="0" applyFont="1" applyBorder="1"/>
    <xf numFmtId="164" fontId="2" fillId="0" borderId="8" xfId="0" applyNumberFormat="1" applyFont="1" applyBorder="1"/>
    <xf numFmtId="0" fontId="2" fillId="0" borderId="13" xfId="0" applyFont="1" applyBorder="1" applyAlignment="1">
      <alignment horizontal="center" vertical="center"/>
    </xf>
    <xf numFmtId="164" fontId="2" fillId="0" borderId="10" xfId="0" applyNumberFormat="1" applyFont="1" applyBorder="1"/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vertical="top" wrapText="1"/>
    </xf>
    <xf numFmtId="4" fontId="4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wrapText="1"/>
    </xf>
    <xf numFmtId="164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right"/>
    </xf>
    <xf numFmtId="164" fontId="2" fillId="0" borderId="16" xfId="0" applyNumberFormat="1" applyFont="1" applyBorder="1"/>
    <xf numFmtId="0" fontId="2" fillId="0" borderId="17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/>
    <xf numFmtId="0" fontId="2" fillId="3" borderId="18" xfId="0" applyFont="1" applyFill="1" applyBorder="1"/>
    <xf numFmtId="165" fontId="2" fillId="3" borderId="16" xfId="0" applyNumberFormat="1" applyFont="1" applyFill="1" applyBorder="1" applyAlignment="1">
      <alignment horizontal="center"/>
    </xf>
    <xf numFmtId="0" fontId="2" fillId="3" borderId="19" xfId="0" applyFont="1" applyFill="1" applyBorder="1"/>
    <xf numFmtId="166" fontId="2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3" fontId="2" fillId="0" borderId="16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4" fontId="2" fillId="0" borderId="2" xfId="0" applyNumberFormat="1" applyFont="1" applyBorder="1"/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/>
    <xf numFmtId="0" fontId="1" fillId="2" borderId="2" xfId="0" applyFont="1" applyFill="1" applyBorder="1" applyAlignment="1">
      <alignment horizontal="center" vertical="center"/>
    </xf>
    <xf numFmtId="0" fontId="3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168" fontId="2" fillId="0" borderId="2" xfId="0" applyNumberFormat="1" applyFont="1" applyBorder="1"/>
    <xf numFmtId="168" fontId="2" fillId="0" borderId="11" xfId="0" applyNumberFormat="1" applyFont="1" applyBorder="1"/>
    <xf numFmtId="168" fontId="2" fillId="0" borderId="16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617220</xdr:colOff>
      <xdr:row>35</xdr:row>
      <xdr:rowOff>152400</xdr:rowOff>
    </xdr:from>
    <xdr:to>
      <xdr:col>5</xdr:col>
      <xdr:colOff>525780</xdr:colOff>
      <xdr:row>39</xdr:row>
      <xdr:rowOff>30480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B2431778-1FA7-49D0-92D4-D5180C88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6560820"/>
          <a:ext cx="982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815340</xdr:colOff>
      <xdr:row>36</xdr:row>
      <xdr:rowOff>45720</xdr:rowOff>
    </xdr:from>
    <xdr:to>
      <xdr:col>1</xdr:col>
      <xdr:colOff>1401823</xdr:colOff>
      <xdr:row>38</xdr:row>
      <xdr:rowOff>167640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19AF7FB7-C879-4FDE-9A4D-2E2648BC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" y="6637020"/>
          <a:ext cx="586483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topLeftCell="A16" workbookViewId="0">
      <selection activeCell="C46" sqref="C46"/>
    </sheetView>
  </sheetViews>
  <sheetFormatPr defaultColWidth="14.44140625" defaultRowHeight="14.4"/>
  <cols>
    <col min="1" max="1" width="11.109375" customWidth="1"/>
    <col min="2" max="2" width="29.5546875" customWidth="1"/>
    <col min="3" max="3" width="26.88671875" customWidth="1"/>
    <col min="4" max="4" width="17.44140625" customWidth="1"/>
    <col min="5" max="5" width="15.6640625" customWidth="1"/>
    <col min="6" max="6" width="15.88671875" customWidth="1"/>
    <col min="7" max="7" width="18.109375" customWidth="1"/>
    <col min="8" max="26" width="8.6640625" customWidth="1"/>
  </cols>
  <sheetData>
    <row r="1" spans="1:26">
      <c r="A1" s="57" t="s">
        <v>58</v>
      </c>
      <c r="B1" s="56"/>
      <c r="C1" s="56"/>
      <c r="D1" s="56"/>
      <c r="E1" s="56"/>
      <c r="F1" s="56"/>
      <c r="G1" s="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57" t="s">
        <v>0</v>
      </c>
      <c r="B2" s="56"/>
      <c r="C2" s="56"/>
      <c r="D2" s="56"/>
      <c r="E2" s="56"/>
      <c r="F2" s="56"/>
      <c r="G2" s="5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>
      <c r="A3" s="60" t="s">
        <v>1</v>
      </c>
      <c r="B3" s="61"/>
      <c r="C3" s="61"/>
      <c r="D3" s="61"/>
      <c r="E3" s="61"/>
      <c r="F3" s="61"/>
      <c r="G3" s="6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3" t="s">
        <v>2</v>
      </c>
      <c r="B4" s="53" t="s">
        <v>3</v>
      </c>
      <c r="C4" s="51" t="s">
        <v>4</v>
      </c>
      <c r="D4" s="51" t="s">
        <v>5</v>
      </c>
      <c r="E4" s="51" t="s">
        <v>6</v>
      </c>
      <c r="F4" s="53" t="s">
        <v>7</v>
      </c>
      <c r="G4" s="58" t="s">
        <v>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54"/>
      <c r="C5" s="52"/>
      <c r="D5" s="52"/>
      <c r="E5" s="52"/>
      <c r="F5" s="54"/>
      <c r="G5" s="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">
        <v>1</v>
      </c>
      <c r="B6" s="3" t="s">
        <v>9</v>
      </c>
      <c r="C6" s="2" t="s">
        <v>10</v>
      </c>
      <c r="D6" s="4">
        <v>22400</v>
      </c>
      <c r="E6" s="5">
        <v>11200</v>
      </c>
      <c r="F6" s="62">
        <f>SUM(E6*100/D6)</f>
        <v>50</v>
      </c>
      <c r="G6" s="2" t="s">
        <v>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"/>
      <c r="B7" s="7" t="s">
        <v>12</v>
      </c>
      <c r="C7" s="6" t="s">
        <v>13</v>
      </c>
      <c r="D7" s="6"/>
      <c r="E7" s="8"/>
      <c r="F7" s="9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"/>
      <c r="B8" s="7" t="s">
        <v>14</v>
      </c>
      <c r="C8" s="11"/>
      <c r="D8" s="6"/>
      <c r="E8" s="8"/>
      <c r="F8" s="9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">
        <v>2</v>
      </c>
      <c r="B9" s="12" t="s">
        <v>15</v>
      </c>
      <c r="C9" s="13" t="s">
        <v>16</v>
      </c>
      <c r="D9" s="14">
        <v>46000</v>
      </c>
      <c r="E9" s="5">
        <v>2400</v>
      </c>
      <c r="F9" s="50">
        <v>52.17</v>
      </c>
      <c r="G9" s="2" t="s">
        <v>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"/>
      <c r="B10" s="10" t="s">
        <v>17</v>
      </c>
      <c r="C10" s="15" t="s">
        <v>18</v>
      </c>
      <c r="D10" s="7"/>
      <c r="E10" s="8"/>
      <c r="F10" s="9"/>
      <c r="G10" s="1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"/>
      <c r="B11" s="17" t="s">
        <v>19</v>
      </c>
      <c r="C11" s="11"/>
      <c r="D11" s="18"/>
      <c r="E11" s="19"/>
      <c r="F11" s="20"/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">
        <v>3</v>
      </c>
      <c r="B12" s="12" t="s">
        <v>20</v>
      </c>
      <c r="C12" s="13" t="s">
        <v>21</v>
      </c>
      <c r="D12" s="22">
        <v>14200</v>
      </c>
      <c r="E12" s="22">
        <v>14200</v>
      </c>
      <c r="F12" s="62">
        <f>SUM(E12*100/D12)</f>
        <v>100</v>
      </c>
      <c r="G12" s="2" t="s">
        <v>11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"/>
      <c r="B13" s="10" t="s">
        <v>22</v>
      </c>
      <c r="C13" s="15" t="s">
        <v>23</v>
      </c>
      <c r="D13" s="7"/>
      <c r="E13" s="8"/>
      <c r="F13" s="9"/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"/>
      <c r="B14" s="10" t="s">
        <v>24</v>
      </c>
      <c r="C14" s="15" t="s">
        <v>25</v>
      </c>
      <c r="D14" s="7"/>
      <c r="E14" s="8"/>
      <c r="F14" s="9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"/>
      <c r="B15" s="10" t="s">
        <v>26</v>
      </c>
      <c r="C15" s="6"/>
      <c r="D15" s="7"/>
      <c r="E15" s="8"/>
      <c r="F15" s="9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"/>
      <c r="B16" s="10" t="s">
        <v>27</v>
      </c>
      <c r="C16" s="6"/>
      <c r="D16" s="7"/>
      <c r="E16" s="8"/>
      <c r="F16" s="9"/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"/>
      <c r="B17" s="17" t="s">
        <v>28</v>
      </c>
      <c r="C17" s="11"/>
      <c r="D17" s="18"/>
      <c r="E17" s="19"/>
      <c r="F17" s="20"/>
      <c r="G17" s="2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">
        <v>4</v>
      </c>
      <c r="B18" s="12" t="s">
        <v>29</v>
      </c>
      <c r="C18" s="2" t="s">
        <v>30</v>
      </c>
      <c r="D18" s="24">
        <v>2140</v>
      </c>
      <c r="E18" s="5">
        <v>2140</v>
      </c>
      <c r="F18" s="62">
        <f>SUM(E18*100/D18)</f>
        <v>100</v>
      </c>
      <c r="G18" s="2" t="s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"/>
      <c r="B19" s="10" t="s">
        <v>31</v>
      </c>
      <c r="C19" s="6" t="s">
        <v>32</v>
      </c>
      <c r="D19" s="7"/>
      <c r="E19" s="8"/>
      <c r="F19" s="9"/>
      <c r="G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"/>
      <c r="B20" s="17" t="s">
        <v>33</v>
      </c>
      <c r="C20" s="11" t="s">
        <v>34</v>
      </c>
      <c r="D20" s="18"/>
      <c r="E20" s="19"/>
      <c r="F20" s="20"/>
      <c r="G20" s="2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5">
        <v>5</v>
      </c>
      <c r="B21" s="26" t="s">
        <v>35</v>
      </c>
      <c r="C21" s="27"/>
      <c r="D21" s="28">
        <v>192000</v>
      </c>
      <c r="E21" s="29">
        <v>192000</v>
      </c>
      <c r="F21" s="63">
        <f t="shared" ref="F21:F32" si="0">SUM(E21*100/D21)</f>
        <v>100</v>
      </c>
      <c r="G21" s="2" t="s">
        <v>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0">
        <v>6</v>
      </c>
      <c r="B22" s="31" t="s">
        <v>36</v>
      </c>
      <c r="C22" s="32"/>
      <c r="D22" s="33">
        <v>53500</v>
      </c>
      <c r="E22" s="34">
        <v>27720</v>
      </c>
      <c r="F22" s="64">
        <f t="shared" si="0"/>
        <v>51.813084112149532</v>
      </c>
      <c r="G22" s="2" t="s">
        <v>11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0">
        <v>7</v>
      </c>
      <c r="B23" s="31" t="s">
        <v>37</v>
      </c>
      <c r="C23" s="32"/>
      <c r="D23" s="33">
        <v>10800</v>
      </c>
      <c r="E23" s="34">
        <v>0</v>
      </c>
      <c r="F23" s="35">
        <f t="shared" si="0"/>
        <v>0</v>
      </c>
      <c r="G23" s="2" t="s">
        <v>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0">
        <v>8</v>
      </c>
      <c r="B24" s="31" t="s">
        <v>38</v>
      </c>
      <c r="C24" s="32"/>
      <c r="D24" s="33">
        <v>6500</v>
      </c>
      <c r="E24" s="29">
        <v>0</v>
      </c>
      <c r="F24" s="35">
        <f t="shared" si="0"/>
        <v>0</v>
      </c>
      <c r="G24" s="2" t="s">
        <v>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0">
        <v>9</v>
      </c>
      <c r="B25" s="36" t="s">
        <v>39</v>
      </c>
      <c r="C25" s="32"/>
      <c r="D25" s="33">
        <v>377500</v>
      </c>
      <c r="E25" s="29">
        <v>153600</v>
      </c>
      <c r="F25" s="64">
        <f t="shared" si="0"/>
        <v>40.688741721854306</v>
      </c>
      <c r="G25" s="2" t="s">
        <v>11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7">
        <v>10</v>
      </c>
      <c r="B26" s="31" t="s">
        <v>40</v>
      </c>
      <c r="C26" s="38"/>
      <c r="D26" s="35">
        <v>3300</v>
      </c>
      <c r="E26" s="34">
        <v>0</v>
      </c>
      <c r="F26" s="35">
        <f t="shared" si="0"/>
        <v>0</v>
      </c>
      <c r="G26" s="2" t="s">
        <v>11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0">
        <v>11</v>
      </c>
      <c r="B27" s="31" t="s">
        <v>41</v>
      </c>
      <c r="C27" s="38"/>
      <c r="D27" s="35">
        <v>28300</v>
      </c>
      <c r="E27" s="29">
        <v>54806.7</v>
      </c>
      <c r="F27" s="64">
        <f t="shared" si="0"/>
        <v>193.66325088339224</v>
      </c>
      <c r="G27" s="2" t="s">
        <v>11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0">
        <v>12</v>
      </c>
      <c r="B28" s="39" t="s">
        <v>42</v>
      </c>
      <c r="C28" s="38"/>
      <c r="D28" s="40">
        <v>4700</v>
      </c>
      <c r="E28" s="29">
        <v>0</v>
      </c>
      <c r="F28" s="35">
        <f t="shared" si="0"/>
        <v>0</v>
      </c>
      <c r="G28" s="2" t="s">
        <v>11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0">
        <v>13</v>
      </c>
      <c r="B29" s="39" t="s">
        <v>43</v>
      </c>
      <c r="C29" s="38"/>
      <c r="D29" s="40">
        <v>1000</v>
      </c>
      <c r="E29" s="34">
        <v>0</v>
      </c>
      <c r="F29" s="35">
        <f t="shared" si="0"/>
        <v>0</v>
      </c>
      <c r="G29" s="2" t="s">
        <v>11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0">
        <v>14</v>
      </c>
      <c r="B30" s="39" t="s">
        <v>44</v>
      </c>
      <c r="C30" s="38"/>
      <c r="D30" s="40">
        <v>5900</v>
      </c>
      <c r="E30" s="34">
        <v>0</v>
      </c>
      <c r="F30" s="35">
        <f t="shared" si="0"/>
        <v>0</v>
      </c>
      <c r="G30" s="2" t="s">
        <v>11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0">
        <v>15</v>
      </c>
      <c r="B31" s="41" t="s">
        <v>45</v>
      </c>
      <c r="C31" s="38"/>
      <c r="D31" s="40">
        <v>300</v>
      </c>
      <c r="E31" s="34">
        <v>0</v>
      </c>
      <c r="F31" s="35">
        <f t="shared" si="0"/>
        <v>0</v>
      </c>
      <c r="G31" s="2" t="s">
        <v>11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0">
        <v>16</v>
      </c>
      <c r="B32" s="39" t="s">
        <v>46</v>
      </c>
      <c r="C32" s="38"/>
      <c r="D32" s="40">
        <v>11900</v>
      </c>
      <c r="E32" s="29">
        <v>11900</v>
      </c>
      <c r="F32" s="64">
        <f t="shared" si="0"/>
        <v>100</v>
      </c>
      <c r="G32" s="2" t="s">
        <v>11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0">
        <v>17</v>
      </c>
      <c r="B33" s="39" t="s">
        <v>47</v>
      </c>
      <c r="C33" s="38"/>
      <c r="D33" s="42"/>
      <c r="E33" s="34"/>
      <c r="F33" s="35"/>
      <c r="G33" s="2" t="s">
        <v>11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0"/>
      <c r="B34" s="39" t="s">
        <v>48</v>
      </c>
      <c r="C34" s="38"/>
      <c r="D34" s="40">
        <v>23400</v>
      </c>
      <c r="E34" s="34">
        <v>0</v>
      </c>
      <c r="F34" s="35">
        <f t="shared" ref="F34:F36" si="1">SUM(E34*100/D34)</f>
        <v>0</v>
      </c>
      <c r="G34" s="2" t="s">
        <v>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0">
        <v>18</v>
      </c>
      <c r="B35" s="43" t="s">
        <v>49</v>
      </c>
      <c r="C35" s="42"/>
      <c r="D35" s="40">
        <v>5200</v>
      </c>
      <c r="E35" s="34">
        <v>0</v>
      </c>
      <c r="F35" s="35">
        <f t="shared" si="1"/>
        <v>0</v>
      </c>
      <c r="G35" s="2" t="s">
        <v>11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4" t="s">
        <v>50</v>
      </c>
      <c r="B36" s="45" t="s">
        <v>50</v>
      </c>
      <c r="C36" s="38"/>
      <c r="D36" s="35">
        <f>SUM(D6:D35)</f>
        <v>809040</v>
      </c>
      <c r="E36" s="46">
        <f>SUM(E6:E35)</f>
        <v>469966.7</v>
      </c>
      <c r="F36" s="35">
        <f t="shared" si="1"/>
        <v>58.089426975180459</v>
      </c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47"/>
      <c r="B38" s="47"/>
      <c r="C38" s="47"/>
      <c r="D38" s="48" t="s">
        <v>51</v>
      </c>
      <c r="E38" s="47"/>
      <c r="F38" s="47"/>
      <c r="G38" s="47"/>
      <c r="H38" s="47"/>
      <c r="I38" s="49"/>
      <c r="J38" s="4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47"/>
      <c r="B39" s="47" t="s">
        <v>59</v>
      </c>
      <c r="C39" s="47" t="s">
        <v>52</v>
      </c>
      <c r="D39" s="47"/>
      <c r="E39" s="47" t="s">
        <v>60</v>
      </c>
      <c r="F39" s="47"/>
      <c r="G39" s="49" t="s">
        <v>53</v>
      </c>
      <c r="H39" s="49"/>
      <c r="I39" s="47"/>
      <c r="J39" s="4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7"/>
      <c r="B40" s="47" t="s">
        <v>54</v>
      </c>
      <c r="C40" s="47"/>
      <c r="D40" s="47"/>
      <c r="E40" s="55" t="s">
        <v>56</v>
      </c>
      <c r="F40" s="56"/>
      <c r="G40" s="47"/>
      <c r="H40" s="47"/>
      <c r="I40" s="47"/>
      <c r="J40" s="4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49" t="s">
        <v>55</v>
      </c>
      <c r="C41" s="47"/>
      <c r="D41" s="47"/>
      <c r="E41" s="55" t="s">
        <v>57</v>
      </c>
      <c r="F41" s="56"/>
      <c r="G41" s="47"/>
      <c r="H41" s="4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2">
    <mergeCell ref="E4:E5"/>
    <mergeCell ref="F4:F5"/>
    <mergeCell ref="E40:F40"/>
    <mergeCell ref="E41:F41"/>
    <mergeCell ref="A1:G1"/>
    <mergeCell ref="A2:G2"/>
    <mergeCell ref="A3:G3"/>
    <mergeCell ref="A4:A5"/>
    <mergeCell ref="B4:B5"/>
    <mergeCell ref="C4:C5"/>
    <mergeCell ref="D4:D5"/>
    <mergeCell ref="G4:G5"/>
  </mergeCells>
  <pageMargins left="1.1811023622047245" right="0.70866141732283472" top="0.74803149606299213" bottom="0.74803149606299213" header="0" footer="0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Puwis Theekawong</cp:lastModifiedBy>
  <cp:lastPrinted>2024-04-23T08:08:21Z</cp:lastPrinted>
  <dcterms:created xsi:type="dcterms:W3CDTF">2024-01-10T07:59:11Z</dcterms:created>
  <dcterms:modified xsi:type="dcterms:W3CDTF">2024-04-23T08:08:29Z</dcterms:modified>
</cp:coreProperties>
</file>